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F73D20B6-9A55-463F-B454-AA85F2A9566C}"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W34" i="10" l="1"/>
  <c r="BW35" i="10" l="1"/>
  <c r="BW36" i="10" s="1"/>
  <c r="BW37" i="10" s="1"/>
  <c r="BW38" i="10" s="1"/>
  <c r="BW39" i="10" s="1"/>
  <c r="BW40" i="10" s="1"/>
  <c r="BW41" i="10" s="1"/>
  <c r="CO34" i="10" l="1"/>
  <c r="CO35" i="10" s="1"/>
</calcChain>
</file>

<file path=xl/sharedStrings.xml><?xml version="1.0" encoding="utf-8"?>
<sst xmlns="http://schemas.openxmlformats.org/spreadsheetml/2006/main" count="1093" uniqueCount="578">
  <si>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</si>
  <si>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</si>
  <si>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</si>
  <si>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</si>
  <si>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</si>
  <si>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</si>
  <si>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</si>
  <si>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</si>
  <si>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</si>
  <si>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</si>
  <si>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</si>
  <si>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</si>
  <si>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</si>
  <si>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</si>
  <si>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</si>
  <si>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</si>
  <si>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</si>
  <si>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</si>
  <si>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</si>
  <si>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</si>
  <si>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</si>
  <si>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</si>
  <si>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</si>
  <si>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</si>
  <si>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</si>
  <si>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</si>
  <si>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</si>
  <si>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</si>
  <si>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</si>
  <si>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</si>
  <si>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</si>
  <si>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</si>
  <si>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</si>
  <si>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</si>
  <si>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</si>
  <si>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</si>
  <si>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</si>
  <si>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</si>
  <si>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</si>
  <si>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</si>
  <si>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</si>
  <si>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</si>
  <si>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</si>
  <si>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</si>
  <si>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</si>
  <si>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</si>
  <si>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</si>
  <si>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</si>
  <si>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</si>
  <si>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</si>
  <si>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</si>
  <si>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</si>
  <si>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</si>
  <si>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</si>
  <si>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</si>
  <si>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</si>
  <si>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</si>
  <si>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</si>
  <si>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</si>
  <si>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</si>
  <si>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</si>
  <si>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</si>
  <si>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</si>
  <si>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</si>
  <si>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</si>
  <si>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</si>
  <si>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</si>
  <si>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</si>
  <si>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</si>
  <si>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</si>
  <si>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</si>
  <si>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</si>
  <si>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</si>
  <si>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</si>
  <si>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</si>
  <si>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</si>
  <si>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</si>
  <si>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</si>
  <si>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</si>
  <si>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</si>
  <si>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</si>
  <si>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</si>
  <si>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</si>
  <si>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</si>
  <si>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</si>
  <si>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</si>
  <si>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</si>
  <si>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</si>
  <si>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</si>
  <si>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</si>
  <si>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</si>
  <si>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</si>
  <si>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</si>
  <si>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</si>
  <si>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泉大津市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</si>
  <si>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</si>
  <si>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</si>
  <si>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</si>
  <si>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</si>
  <si>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</si>
  <si>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</si>
  <si>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</si>
  <si>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</si>
  <si>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</si>
  <si>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</si>
  <si>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</si>
  <si>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</si>
  <si>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</si>
  <si>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</si>
  <si>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</si>
  <si>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</si>
  <si>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</si>
  <si>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</si>
  <si>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</si>
  <si>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</si>
  <si>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</si>
  <si>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</si>
  <si>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</si>
  <si>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</si>
  <si>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</si>
  <si>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</si>
  <si>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</si>
  <si>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</si>
  <si>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</si>
  <si>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</si>
  <si>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</si>
  <si>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</si>
  <si>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</si>
  <si>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</si>
  <si>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</si>
  <si>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</si>
  <si>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</si>
  <si>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</si>
  <si>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</si>
  <si>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</si>
  <si>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</si>
  <si>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</si>
  <si>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</si>
  <si>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</si>
  <si>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</si>
  <si>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</si>
  <si>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</si>
  <si>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</si>
  <si>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泉大津市病院事業会計</t>
    <phoneticPr fontId="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</si>
  <si>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</si>
  <si>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</si>
  <si>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</si>
  <si>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</si>
  <si>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</si>
  <si>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</si>
  <si>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</si>
  <si>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</si>
  <si>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</si>
  <si>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</si>
  <si>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</si>
  <si>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</si>
  <si>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</si>
  <si>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</si>
  <si>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</si>
  <si>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</si>
  <si>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</si>
  <si>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</si>
  <si>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</si>
  <si>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</si>
  <si>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</si>
  <si>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</si>
  <si>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</si>
  <si>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</si>
  <si>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</si>
  <si>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</si>
  <si>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</si>
  <si>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</si>
  <si>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</si>
  <si>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</si>
  <si>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</si>
  <si>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</si>
  <si>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</si>
  <si>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</si>
  <si>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</si>
  <si>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</si>
  <si>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</si>
  <si>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</si>
  <si>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</si>
  <si>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</si>
  <si>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</si>
  <si>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</si>
  <si>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</si>
  <si>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</si>
  <si>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</si>
  <si>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</si>
  <si>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</si>
  <si>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</si>
  <si>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</si>
  <si>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</si>
  <si>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</si>
  <si>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</si>
  <si>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</si>
  <si>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</si>
  <si>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</si>
  <si>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</si>
  <si>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</si>
  <si>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</si>
  <si>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</si>
  <si>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</si>
  <si>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大阪府泉大津市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</si>
  <si>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</si>
  <si>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</si>
  <si>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</si>
  <si>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</si>
  <si>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</si>
  <si>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</si>
  <si>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</si>
  <si>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</si>
  <si>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</si>
  <si>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</si>
  <si>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</si>
  <si>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</si>
  <si>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</si>
  <si>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</si>
  <si>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</si>
  <si>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</si>
  <si>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</si>
  <si>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</si>
  <si>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</si>
  <si>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</si>
  <si>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</si>
  <si>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</si>
  <si>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</si>
  <si>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</si>
  <si>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</si>
  <si>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</si>
  <si>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</si>
  <si>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</si>
  <si>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</si>
  <si>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</si>
  <si>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</si>
  <si>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</si>
  <si>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</si>
  <si>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</si>
  <si>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</si>
  <si>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</si>
  <si>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</si>
  <si>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</si>
  <si>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</si>
  <si>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</si>
  <si>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</si>
  <si>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</si>
  <si>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</si>
  <si>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</si>
  <si>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</si>
  <si>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</si>
  <si>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</si>
  <si>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</si>
  <si>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</si>
  <si>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</si>
  <si>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</si>
  <si>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</si>
  <si>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</si>
  <si>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</si>
  <si>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</si>
  <si>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</si>
  <si>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</si>
  <si>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</si>
  <si>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</si>
  <si>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</si>
  <si>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</si>
  <si>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</si>
  <si>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</si>
  <si>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</si>
  <si>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</si>
  <si>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</si>
  <si>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</si>
  <si>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</si>
  <si>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</si>
  <si>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</si>
  <si>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</si>
  <si>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</si>
  <si>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</si>
  <si>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</si>
  <si>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</si>
  <si>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</si>
  <si>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</si>
  <si>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</si>
  <si>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</si>
  <si>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</si>
  <si>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</si>
  <si>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</si>
  <si>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</si>
  <si>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</si>
  <si>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</si>
  <si>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</si>
  <si>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</si>
  <si>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</si>
  <si>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</si>
  <si>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</si>
  <si>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</si>
  <si>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</si>
  <si>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</si>
  <si>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</si>
  <si>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</si>
  <si>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</si>
  <si>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</si>
  <si>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</si>
  <si>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</si>
  <si>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</si>
  <si>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</si>
  <si>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</si>
  <si>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</si>
  <si>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</si>
  <si>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</si>
  <si>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</si>
  <si>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</si>
  <si>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</si>
  <si>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</si>
  <si>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</si>
  <si>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</si>
  <si>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</si>
  <si>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</si>
  <si>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</si>
  <si>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</si>
  <si>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</si>
  <si>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</si>
  <si>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</si>
  <si>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</si>
  <si>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</si>
  <si>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</si>
  <si>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</si>
  <si>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</si>
  <si>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</si>
  <si>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</si>
  <si>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</si>
  <si>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</si>
  <si>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</si>
  <si>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</si>
  <si>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</si>
  <si>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</si>
  <si>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</si>
  <si>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</si>
  <si>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</si>
  <si>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</si>
  <si>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</si>
  <si>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</si>
  <si>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</si>
  <si>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</si>
  <si>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</si>
  <si>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</si>
  <si>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</si>
  <si>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</si>
  <si>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</si>
  <si>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</si>
  <si>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</si>
  <si>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</si>
  <si>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</si>
  <si>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</si>
  <si>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</si>
  <si>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大阪府泉大津市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</si>
  <si>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</si>
  <si>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</si>
  <si>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</si>
  <si>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</si>
  <si>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</si>
  <si>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</si>
  <si>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</si>
  <si>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</si>
  <si>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</si>
  <si>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</si>
  <si>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</si>
  <si>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</si>
  <si>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</si>
  <si>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</si>
  <si>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</si>
  <si>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</si>
  <si>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</si>
  <si>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</si>
  <si>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</si>
  <si>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</si>
  <si>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</si>
  <si>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</si>
  <si>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</si>
  <si>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</si>
  <si>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</si>
  <si>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</si>
  <si>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</si>
  <si>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</si>
  <si>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</si>
  <si>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</si>
  <si>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</si>
  <si>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</si>
  <si>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</si>
  <si>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</si>
  <si>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</si>
  <si>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</si>
  <si>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</si>
  <si>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法適用企業</t>
    <phoneticPr fontId="5"/>
  </si>
  <si>
    <t>泉大津市水道事業会計</t>
    <phoneticPr fontId="5"/>
  </si>
  <si>
    <t>泉大津市下水道事業会計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</si>
  <si>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</si>
  <si>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</si>
  <si>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</si>
  <si>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</si>
  <si>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</si>
  <si>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</si>
  <si>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</si>
  <si>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</si>
  <si>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</si>
  <si>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</si>
  <si>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</si>
  <si>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</si>
  <si>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</si>
  <si>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</si>
  <si>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</si>
  <si>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</si>
  <si>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</si>
  <si>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</si>
  <si>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</si>
  <si>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</si>
  <si>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</si>
  <si>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</si>
  <si>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</si>
  <si>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</si>
  <si>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</si>
  <si>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</si>
  <si>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</si>
  <si>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</si>
  <si>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</si>
  <si>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</si>
  <si>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</si>
  <si>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</si>
  <si>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</si>
  <si>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</si>
  <si>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</si>
  <si>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</si>
  <si>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</si>
  <si>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</si>
  <si>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</si>
  <si>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</si>
  <si>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</si>
  <si>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</si>
  <si>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</si>
  <si>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</si>
  <si>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</si>
  <si>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</si>
  <si>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</si>
  <si>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</si>
  <si>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</si>
  <si>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</si>
  <si>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</si>
  <si>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</si>
  <si>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</si>
  <si>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</si>
  <si>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</si>
  <si>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</si>
  <si>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</si>
  <si>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</si>
  <si>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</si>
  <si>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</si>
  <si>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</si>
  <si>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</si>
  <si>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</si>
  <si>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</si>
  <si>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</si>
  <si>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</si>
  <si>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</si>
  <si>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</si>
  <si>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</si>
  <si>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</si>
  <si>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</si>
  <si>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</si>
  <si>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</si>
  <si>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</si>
  <si>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</si>
  <si>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</si>
  <si>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</si>
  <si>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</si>
  <si>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</si>
  <si>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</si>
  <si>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</si>
  <si>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</si>
  <si>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</si>
  <si>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</si>
  <si>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</si>
  <si>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</si>
  <si>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</si>
  <si>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</si>
  <si>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</si>
  <si>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</si>
  <si>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</si>
  <si>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</si>
  <si>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</si>
  <si>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</si>
  <si>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</si>
  <si>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</si>
  <si>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</si>
  <si>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</si>
  <si>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</si>
  <si>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</si>
  <si>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</si>
  <si>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</si>
  <si>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</si>
  <si>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</si>
  <si>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</si>
  <si>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</si>
  <si>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</si>
  <si>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</si>
  <si>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</si>
  <si>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</si>
  <si>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</si>
  <si>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</si>
  <si>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</si>
  <si>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</si>
  <si>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</si>
  <si>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</si>
  <si>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</si>
  <si>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</si>
  <si>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</si>
  <si>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</si>
  <si>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</si>
  <si>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</si>
  <si>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</si>
  <si>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</si>
  <si>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</si>
  <si>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</si>
  <si>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</si>
  <si>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</si>
  <si>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</si>
  <si>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</si>
  <si>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</si>
  <si>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</si>
  <si>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</si>
  <si>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</si>
  <si>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</si>
  <si>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1.00</t>
  </si>
  <si>
    <t>▲ 3.19</t>
  </si>
  <si>
    <t>泉大津市病院事業会計</t>
  </si>
  <si>
    <t>▲ 0.88</t>
  </si>
  <si>
    <t>▲ 1.35</t>
  </si>
  <si>
    <t>泉大津市水道事業会計</t>
  </si>
  <si>
    <t>泉大津市下水道事業会計</t>
  </si>
  <si>
    <t>介護保険事業特別会計</t>
  </si>
  <si>
    <t>一般会計</t>
  </si>
  <si>
    <t>後期高齢者医療特別会計</t>
  </si>
  <si>
    <t>国民健康保険事業特別会計</t>
  </si>
  <si>
    <t>土地取得事業特別会計</t>
  </si>
  <si>
    <t>その他会計（赤字）</t>
  </si>
  <si>
    <t>その他会計（黒字）</t>
  </si>
  <si>
    <t>R02</t>
    <phoneticPr fontId="5"/>
  </si>
  <si>
    <t>R03</t>
    <phoneticPr fontId="5"/>
  </si>
  <si>
    <t>R04</t>
    <phoneticPr fontId="5"/>
  </si>
  <si>
    <t>R05</t>
    <phoneticPr fontId="5"/>
  </si>
  <si>
    <t>R06</t>
    <phoneticPr fontId="5"/>
  </si>
  <si>
    <t>-</t>
    <phoneticPr fontId="2"/>
  </si>
  <si>
    <t>泉大津マリン</t>
  </si>
  <si>
    <t>泉大津埠頭</t>
  </si>
  <si>
    <t>泉大津市、和泉市墓地組合</t>
  </si>
  <si>
    <t>高石市泉大津市墓地組合</t>
  </si>
  <si>
    <t>泉北環境整備施設組合（一般会計）</t>
  </si>
  <si>
    <t>大阪府都市ボートレース企業団</t>
  </si>
  <si>
    <t>大阪府後期高齢者医療広域連合（一般会計）</t>
  </si>
  <si>
    <t>大阪府後期高齢者広域連合（後期高齢者医療特別会計）</t>
  </si>
  <si>
    <t>大阪広域水道企業団（水道企業会計）</t>
  </si>
  <si>
    <t>大阪広域水道企業団（工業用水道事業会計）</t>
  </si>
  <si>
    <t>ふるさと応援基金</t>
    <rPh sb="4" eb="6">
      <t>オウエン</t>
    </rPh>
    <rPh sb="6" eb="8">
      <t>キキン</t>
    </rPh>
    <phoneticPr fontId="5"/>
  </si>
  <si>
    <t>テクスピア大阪産業振興整備基金</t>
    <rPh sb="5" eb="7">
      <t>オオサカ</t>
    </rPh>
    <rPh sb="7" eb="11">
      <t>サンギョウシンコウ</t>
    </rPh>
    <rPh sb="11" eb="15">
      <t>セイビキキン</t>
    </rPh>
    <phoneticPr fontId="5"/>
  </si>
  <si>
    <t>公共施設整備基金</t>
    <rPh sb="0" eb="4">
      <t>コウキョウシセツ</t>
    </rPh>
    <rPh sb="4" eb="8">
      <t>セイビキキン</t>
    </rPh>
    <phoneticPr fontId="5"/>
  </si>
  <si>
    <t>福祉基金</t>
    <rPh sb="0" eb="4">
      <t>フクシキキン</t>
    </rPh>
    <phoneticPr fontId="5"/>
  </si>
  <si>
    <t>泉大津市営住宅整備基金</t>
    <rPh sb="0" eb="3">
      <t>イズミオオツ</t>
    </rPh>
    <rPh sb="3" eb="5">
      <t>シエイ</t>
    </rPh>
    <rPh sb="5" eb="7">
      <t>ジュウタク</t>
    </rPh>
    <rPh sb="7" eb="9">
      <t>セイビ</t>
    </rPh>
    <rPh sb="9" eb="11">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</si>
  <si>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</si>
  <si>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</si>
  <si>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</si>
  <si>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</si>
  <si>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</si>
  <si>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</si>
  <si>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</si>
  <si>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</si>
  <si>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</si>
  <si>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</si>
  <si>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将来負担比率は類似団体と比較して 高く、その差は大きくなっている一方、有形固定資産減価償却率は類似団体より低い状況にある。将来負担比率の上昇は、新病院建設に伴う公営企業債等繰入見込額や、公共施設の更新・改修に伴う将来負担額の増加のほか、充当可能基金の減少が要因である。本市では、「泉大津市公共施設適正配置基本方針」 において、令和21年度までに公共施設等の延べ床面積を15％以上削減することを目標に掲げ、学校教育施設の長寿命化、統合・集約化など施設の適正配置を進めており、これに伴う地方債の増加が続く見込みである。
有形固定資産減価償却率の減少は、学校施設の長寿命化改良工事や中学校給食調理施設整備による償却資産評価額の増加によるものである。今後も計画に基づき、施設の長寿命化や適正配置、除却などを進めるとともに、施設の維持管理、保全を適切に行うことで、費用の抑制に努める。</t>
    <phoneticPr fontId="2"/>
  </si>
  <si>
    <t>　本市の両比率は、類似団体平均値を上回っている。将来負担比率については令和6年度に大幅に上昇した。その主な要因は、新病院建設による公営企業債等繰入見込額や学校教育施設の長寿命化改良工事や大規模改修工事に伴う地方債の増加のほか、充当可能基金の減少によるものである。実質公債費比率はこれらの事業に係る地方債元金の償還が始まると、上昇すると見込んでいる。 今後も、公共施設の老朽化に伴う更新整備が控えていることから、財政収支と地方債残高に注意を払いながら、慎重かつ適正な行財政運営に努める。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</si>
</sst>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0F1B907-C37A-406F-94EA-7CA7104AA69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AF76-49B2-AAD6-F6ED42930F8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28710</c:v>
                </c:pt>
                <c:pt idx="1">
                  <c:v>42011</c:v>
                </c:pt>
                <c:pt idx="2">
                  <c:v>39741</c:v>
                </c:pt>
                <c:pt idx="3">
                  <c:v>78717</c:v>
                </c:pt>
                <c:pt idx="4">
                  <c:v>51397</c:v>
                </c:pt>
              </c:numCache>
            </c:numRef>
          </c:val>
          <c:smooth val="0"/>
          <c:extLst>
            <c:ext xmlns:c16="http://schemas.microsoft.com/office/drawing/2014/chart" uri="{C3380CC4-5D6E-409C-BE32-E72D297353CC}">
              <c16:uniqueId val="{00000001-AF76-49B2-AAD6-F6ED42930F8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2.02</c:v>
                </c:pt>
                <c:pt idx="1">
                  <c:v>1.92</c:v>
                </c:pt>
                <c:pt idx="2">
                  <c:v>1.81</c:v>
                </c:pt>
                <c:pt idx="3">
                  <c:v>1.23</c:v>
                </c:pt>
                <c:pt idx="4">
                  <c:v>1.22</c:v>
                </c:pt>
              </c:numCache>
            </c:numRef>
          </c:val>
          <c:extLst>
            <c:ext xmlns:c16="http://schemas.microsoft.com/office/drawing/2014/chart" uri="{C3380CC4-5D6E-409C-BE32-E72D297353CC}">
              <c16:uniqueId val="{00000000-911C-4008-8A6B-C8A5D459A74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19.489999999999998</c:v>
                </c:pt>
                <c:pt idx="1">
                  <c:v>24.23</c:v>
                </c:pt>
                <c:pt idx="2">
                  <c:v>27.47</c:v>
                </c:pt>
                <c:pt idx="3">
                  <c:v>26.58</c:v>
                </c:pt>
                <c:pt idx="4">
                  <c:v>22.42</c:v>
                </c:pt>
              </c:numCache>
            </c:numRef>
          </c:val>
          <c:extLst>
            <c:ext xmlns:c16="http://schemas.microsoft.com/office/drawing/2014/chart" uri="{C3380CC4-5D6E-409C-BE32-E72D297353CC}">
              <c16:uniqueId val="{00000001-911C-4008-8A6B-C8A5D459A74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1.77</c:v>
                </c:pt>
                <c:pt idx="1">
                  <c:v>5.42</c:v>
                </c:pt>
                <c:pt idx="2">
                  <c:v>2.66</c:v>
                </c:pt>
                <c:pt idx="3">
                  <c:v>-1</c:v>
                </c:pt>
                <c:pt idx="4">
                  <c:v>-3.19</c:v>
                </c:pt>
              </c:numCache>
            </c:numRef>
          </c:val>
          <c:smooth val="0"/>
          <c:extLst>
            <c:ext xmlns:c16="http://schemas.microsoft.com/office/drawing/2014/chart" uri="{C3380CC4-5D6E-409C-BE32-E72D297353CC}">
              <c16:uniqueId val="{00000002-911C-4008-8A6B-C8A5D459A74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56B-44FF-9C51-60F086C8B8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56B-44FF-9C51-60F086C8B803}"/>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56B-44FF-9C51-60F086C8B803}"/>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0.51</c:v>
                </c:pt>
                <c:pt idx="2">
                  <c:v>#N/A</c:v>
                </c:pt>
                <c:pt idx="3">
                  <c:v>0.36</c:v>
                </c:pt>
                <c:pt idx="4">
                  <c:v>#N/A</c:v>
                </c:pt>
                <c:pt idx="5">
                  <c:v>0.52</c:v>
                </c:pt>
                <c:pt idx="6">
                  <c:v>#N/A</c:v>
                </c:pt>
                <c:pt idx="7">
                  <c:v>0.32</c:v>
                </c:pt>
                <c:pt idx="8">
                  <c:v>#N/A</c:v>
                </c:pt>
                <c:pt idx="9">
                  <c:v>0.14000000000000001</c:v>
                </c:pt>
              </c:numCache>
            </c:numRef>
          </c:val>
          <c:extLst>
            <c:ext xmlns:c16="http://schemas.microsoft.com/office/drawing/2014/chart" uri="{C3380CC4-5D6E-409C-BE32-E72D297353CC}">
              <c16:uniqueId val="{00000003-E56B-44FF-9C51-60F086C8B80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0.18</c:v>
                </c:pt>
                <c:pt idx="4">
                  <c:v>#N/A</c:v>
                </c:pt>
                <c:pt idx="5">
                  <c:v>0.23</c:v>
                </c:pt>
                <c:pt idx="6">
                  <c:v>#N/A</c:v>
                </c:pt>
                <c:pt idx="7">
                  <c:v>0.22</c:v>
                </c:pt>
                <c:pt idx="8">
                  <c:v>#N/A</c:v>
                </c:pt>
                <c:pt idx="9">
                  <c:v>0.25</c:v>
                </c:pt>
              </c:numCache>
            </c:numRef>
          </c:val>
          <c:extLst>
            <c:ext xmlns:c16="http://schemas.microsoft.com/office/drawing/2014/chart" uri="{C3380CC4-5D6E-409C-BE32-E72D297353CC}">
              <c16:uniqueId val="{00000004-E56B-44FF-9C51-60F086C8B803}"/>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2.0099999999999998</c:v>
                </c:pt>
                <c:pt idx="2">
                  <c:v>#N/A</c:v>
                </c:pt>
                <c:pt idx="3">
                  <c:v>1.92</c:v>
                </c:pt>
                <c:pt idx="4">
                  <c:v>#N/A</c:v>
                </c:pt>
                <c:pt idx="5">
                  <c:v>1.81</c:v>
                </c:pt>
                <c:pt idx="6">
                  <c:v>#N/A</c:v>
                </c:pt>
                <c:pt idx="7">
                  <c:v>1.23</c:v>
                </c:pt>
                <c:pt idx="8">
                  <c:v>#N/A</c:v>
                </c:pt>
                <c:pt idx="9">
                  <c:v>1.21</c:v>
                </c:pt>
              </c:numCache>
            </c:numRef>
          </c:val>
          <c:extLst>
            <c:ext xmlns:c16="http://schemas.microsoft.com/office/drawing/2014/chart" uri="{C3380CC4-5D6E-409C-BE32-E72D297353CC}">
              <c16:uniqueId val="{00000005-E56B-44FF-9C51-60F086C8B803}"/>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1.32</c:v>
                </c:pt>
                <c:pt idx="2">
                  <c:v>#N/A</c:v>
                </c:pt>
                <c:pt idx="3">
                  <c:v>0.83</c:v>
                </c:pt>
                <c:pt idx="4">
                  <c:v>#N/A</c:v>
                </c:pt>
                <c:pt idx="5">
                  <c:v>1.31</c:v>
                </c:pt>
                <c:pt idx="6">
                  <c:v>#N/A</c:v>
                </c:pt>
                <c:pt idx="7">
                  <c:v>0.98</c:v>
                </c:pt>
                <c:pt idx="8">
                  <c:v>#N/A</c:v>
                </c:pt>
                <c:pt idx="9">
                  <c:v>1.73</c:v>
                </c:pt>
              </c:numCache>
            </c:numRef>
          </c:val>
          <c:extLst>
            <c:ext xmlns:c16="http://schemas.microsoft.com/office/drawing/2014/chart" uri="{C3380CC4-5D6E-409C-BE32-E72D297353CC}">
              <c16:uniqueId val="{00000006-E56B-44FF-9C51-60F086C8B803}"/>
            </c:ext>
          </c:extLst>
        </c:ser>
        <c:ser>
          <c:idx val="7"/>
          <c:order val="7"/>
          <c:tx>
            <c:strRef>
              <c:f>データシート!$A$34</c:f>
              <c:strCache>
                <c:ptCount val="1"/>
                <c:pt idx="0">
                  <c:v>泉大津市下水道事業会計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c:v>
                </c:pt>
                <c:pt idx="2">
                  <c:v>#N/A</c:v>
                </c:pt>
                <c:pt idx="3">
                  <c:v>1.59</c:v>
                </c:pt>
                <c:pt idx="4">
                  <c:v>#N/A</c:v>
                </c:pt>
                <c:pt idx="5">
                  <c:v>2.4</c:v>
                </c:pt>
                <c:pt idx="6">
                  <c:v>#N/A</c:v>
                </c:pt>
                <c:pt idx="7">
                  <c:v>2.34</c:v>
                </c:pt>
                <c:pt idx="8">
                  <c:v>#N/A</c:v>
                </c:pt>
                <c:pt idx="9">
                  <c:v>2.1</c:v>
                </c:pt>
              </c:numCache>
            </c:numRef>
          </c:val>
          <c:extLst>
            <c:ext xmlns:c16="http://schemas.microsoft.com/office/drawing/2014/chart" uri="{C3380CC4-5D6E-409C-BE32-E72D297353CC}">
              <c16:uniqueId val="{00000007-E56B-44FF-9C51-60F086C8B803}"/>
            </c:ext>
          </c:extLst>
        </c:ser>
        <c:ser>
          <c:idx val="8"/>
          <c:order val="8"/>
          <c:tx>
            <c:strRef>
              <c:f>データシート!$A$35</c:f>
              <c:strCache>
                <c:ptCount val="1"/>
                <c:pt idx="0">
                  <c:v>泉大津市水道事業会計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16.57</c:v>
                </c:pt>
                <c:pt idx="2">
                  <c:v>#N/A</c:v>
                </c:pt>
                <c:pt idx="3">
                  <c:v>15.85</c:v>
                </c:pt>
                <c:pt idx="4">
                  <c:v>#N/A</c:v>
                </c:pt>
                <c:pt idx="5">
                  <c:v>15.66</c:v>
                </c:pt>
                <c:pt idx="6">
                  <c:v>#N/A</c:v>
                </c:pt>
                <c:pt idx="7">
                  <c:v>15.25</c:v>
                </c:pt>
                <c:pt idx="8">
                  <c:v>#N/A</c:v>
                </c:pt>
                <c:pt idx="9">
                  <c:v>14.16</c:v>
                </c:pt>
              </c:numCache>
            </c:numRef>
          </c:val>
          <c:extLst>
            <c:ext xmlns:c16="http://schemas.microsoft.com/office/drawing/2014/chart" uri="{C3380CC4-5D6E-409C-BE32-E72D297353CC}">
              <c16:uniqueId val="{00000008-E56B-44FF-9C51-60F086C8B803}"/>
            </c:ext>
          </c:extLst>
        </c:ser>
        <c:ser>
          <c:idx val="9"/>
          <c:order val="9"/>
          <c:tx>
            <c:strRef>
              <c:f>データシート!$A$36</c:f>
              <c:strCache>
                <c:ptCount val="1"/>
                <c:pt idx="0">
                  <c:v>泉大津市病院事業会計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0.88</c:v>
                </c:pt>
                <c:pt idx="1">
                  <c:v>#N/A</c:v>
                </c:pt>
                <c:pt idx="2">
                  <c:v>#N/A</c:v>
                </c:pt>
                <c:pt idx="3">
                  <c:v>0</c:v>
                </c:pt>
                <c:pt idx="4">
                  <c:v>#N/A</c:v>
                </c:pt>
                <c:pt idx="5">
                  <c:v>1.81</c:v>
                </c:pt>
                <c:pt idx="6">
                  <c:v>#N/A</c:v>
                </c:pt>
                <c:pt idx="7">
                  <c:v>0</c:v>
                </c:pt>
                <c:pt idx="8">
                  <c:v>1.35</c:v>
                </c:pt>
                <c:pt idx="9">
                  <c:v>#N/A</c:v>
                </c:pt>
              </c:numCache>
            </c:numRef>
          </c:val>
          <c:extLst>
            <c:ext xmlns:c16="http://schemas.microsoft.com/office/drawing/2014/chart" uri="{C3380CC4-5D6E-409C-BE32-E72D297353CC}">
              <c16:uniqueId val="{00000009-E56B-44FF-9C51-60F086C8B8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3929</c:v>
                </c:pt>
                <c:pt idx="5">
                  <c:v>3629</c:v>
                </c:pt>
                <c:pt idx="8">
                  <c:v>3281</c:v>
                </c:pt>
                <c:pt idx="11">
                  <c:v>3196</c:v>
                </c:pt>
                <c:pt idx="14">
                  <c:v>3251</c:v>
                </c:pt>
              </c:numCache>
            </c:numRef>
          </c:val>
          <c:extLst>
            <c:ext xmlns:c16="http://schemas.microsoft.com/office/drawing/2014/chart" uri="{C3380CC4-5D6E-409C-BE32-E72D297353CC}">
              <c16:uniqueId val="{00000000-B8C8-4472-BEF6-0A72A34F89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8C8-4472-BEF6-0A72A34F89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561</c:v>
                </c:pt>
                <c:pt idx="3">
                  <c:v>812</c:v>
                </c:pt>
                <c:pt idx="6">
                  <c:v>446</c:v>
                </c:pt>
                <c:pt idx="9">
                  <c:v>366</c:v>
                </c:pt>
                <c:pt idx="12">
                  <c:v>42</c:v>
                </c:pt>
              </c:numCache>
            </c:numRef>
          </c:val>
          <c:extLst>
            <c:ext xmlns:c16="http://schemas.microsoft.com/office/drawing/2014/chart" uri="{C3380CC4-5D6E-409C-BE32-E72D297353CC}">
              <c16:uniqueId val="{00000002-B8C8-4472-BEF6-0A72A34F89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126</c:v>
                </c:pt>
                <c:pt idx="3">
                  <c:v>116</c:v>
                </c:pt>
                <c:pt idx="6">
                  <c:v>113</c:v>
                </c:pt>
                <c:pt idx="9">
                  <c:v>112</c:v>
                </c:pt>
                <c:pt idx="12">
                  <c:v>114</c:v>
                </c:pt>
              </c:numCache>
            </c:numRef>
          </c:val>
          <c:extLst>
            <c:ext xmlns:c16="http://schemas.microsoft.com/office/drawing/2014/chart" uri="{C3380CC4-5D6E-409C-BE32-E72D297353CC}">
              <c16:uniqueId val="{00000003-B8C8-4472-BEF6-0A72A34F89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1533</c:v>
                </c:pt>
                <c:pt idx="3">
                  <c:v>1432</c:v>
                </c:pt>
                <c:pt idx="6">
                  <c:v>1410</c:v>
                </c:pt>
                <c:pt idx="9">
                  <c:v>1341</c:v>
                </c:pt>
                <c:pt idx="12">
                  <c:v>1368</c:v>
                </c:pt>
              </c:numCache>
            </c:numRef>
          </c:val>
          <c:extLst>
            <c:ext xmlns:c16="http://schemas.microsoft.com/office/drawing/2014/chart" uri="{C3380CC4-5D6E-409C-BE32-E72D297353CC}">
              <c16:uniqueId val="{00000004-B8C8-4472-BEF6-0A72A34F89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21</c:v>
                </c:pt>
                <c:pt idx="3">
                  <c:v>0</c:v>
                </c:pt>
                <c:pt idx="6">
                  <c:v>0</c:v>
                </c:pt>
                <c:pt idx="9">
                  <c:v>0</c:v>
                </c:pt>
                <c:pt idx="12">
                  <c:v>0</c:v>
                </c:pt>
              </c:numCache>
            </c:numRef>
          </c:val>
          <c:extLst>
            <c:ext xmlns:c16="http://schemas.microsoft.com/office/drawing/2014/chart" uri="{C3380CC4-5D6E-409C-BE32-E72D297353CC}">
              <c16:uniqueId val="{00000005-B8C8-4472-BEF6-0A72A34F89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8C8-4472-BEF6-0A72A34F89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2707</c:v>
                </c:pt>
                <c:pt idx="3">
                  <c:v>2753</c:v>
                </c:pt>
                <c:pt idx="6">
                  <c:v>2757</c:v>
                </c:pt>
                <c:pt idx="9">
                  <c:v>2564</c:v>
                </c:pt>
                <c:pt idx="12">
                  <c:v>2582</c:v>
                </c:pt>
              </c:numCache>
            </c:numRef>
          </c:val>
          <c:extLst>
            <c:ext xmlns:c16="http://schemas.microsoft.com/office/drawing/2014/chart" uri="{C3380CC4-5D6E-409C-BE32-E72D297353CC}">
              <c16:uniqueId val="{00000007-B8C8-4472-BEF6-0A72A34F89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1019</c:v>
                </c:pt>
                <c:pt idx="2">
                  <c:v>#N/A</c:v>
                </c:pt>
                <c:pt idx="3">
                  <c:v>#N/A</c:v>
                </c:pt>
                <c:pt idx="4">
                  <c:v>1484</c:v>
                </c:pt>
                <c:pt idx="5">
                  <c:v>#N/A</c:v>
                </c:pt>
                <c:pt idx="6">
                  <c:v>#N/A</c:v>
                </c:pt>
                <c:pt idx="7">
                  <c:v>1445</c:v>
                </c:pt>
                <c:pt idx="8">
                  <c:v>#N/A</c:v>
                </c:pt>
                <c:pt idx="9">
                  <c:v>#N/A</c:v>
                </c:pt>
                <c:pt idx="10">
                  <c:v>1187</c:v>
                </c:pt>
                <c:pt idx="11">
                  <c:v>#N/A</c:v>
                </c:pt>
                <c:pt idx="12">
                  <c:v>#N/A</c:v>
                </c:pt>
                <c:pt idx="13">
                  <c:v>855</c:v>
                </c:pt>
                <c:pt idx="14">
                  <c:v>#N/A</c:v>
                </c:pt>
              </c:numCache>
            </c:numRef>
          </c:val>
          <c:smooth val="0"/>
          <c:extLst>
            <c:ext xmlns:c16="http://schemas.microsoft.com/office/drawing/2014/chart" uri="{C3380CC4-5D6E-409C-BE32-E72D297353CC}">
              <c16:uniqueId val="{00000008-B8C8-4472-BEF6-0A72A34F89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28961</c:v>
                </c:pt>
                <c:pt idx="5">
                  <c:v>28216</c:v>
                </c:pt>
                <c:pt idx="8">
                  <c:v>27289</c:v>
                </c:pt>
                <c:pt idx="11">
                  <c:v>28669</c:v>
                </c:pt>
                <c:pt idx="14">
                  <c:v>30020</c:v>
                </c:pt>
              </c:numCache>
            </c:numRef>
          </c:val>
          <c:extLst>
            <c:ext xmlns:c16="http://schemas.microsoft.com/office/drawing/2014/chart" uri="{C3380CC4-5D6E-409C-BE32-E72D297353CC}">
              <c16:uniqueId val="{00000000-5DB6-4A8F-8835-51A289886D7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8778</c:v>
                </c:pt>
                <c:pt idx="5">
                  <c:v>7881</c:v>
                </c:pt>
                <c:pt idx="8">
                  <c:v>7443</c:v>
                </c:pt>
                <c:pt idx="11">
                  <c:v>7859</c:v>
                </c:pt>
                <c:pt idx="14">
                  <c:v>8227</c:v>
                </c:pt>
              </c:numCache>
            </c:numRef>
          </c:val>
          <c:extLst>
            <c:ext xmlns:c16="http://schemas.microsoft.com/office/drawing/2014/chart" uri="{C3380CC4-5D6E-409C-BE32-E72D297353CC}">
              <c16:uniqueId val="{00000001-5DB6-4A8F-8835-51A289886D7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7579</c:v>
                </c:pt>
                <c:pt idx="5">
                  <c:v>8905</c:v>
                </c:pt>
                <c:pt idx="8">
                  <c:v>9468</c:v>
                </c:pt>
                <c:pt idx="11">
                  <c:v>10158</c:v>
                </c:pt>
                <c:pt idx="14">
                  <c:v>9197</c:v>
                </c:pt>
              </c:numCache>
            </c:numRef>
          </c:val>
          <c:extLst>
            <c:ext xmlns:c16="http://schemas.microsoft.com/office/drawing/2014/chart" uri="{C3380CC4-5D6E-409C-BE32-E72D297353CC}">
              <c16:uniqueId val="{00000002-5DB6-4A8F-8835-51A289886D7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B6-4A8F-8835-51A289886D7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B6-4A8F-8835-51A289886D7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424</c:v>
                </c:pt>
                <c:pt idx="3">
                  <c:v>433</c:v>
                </c:pt>
                <c:pt idx="6">
                  <c:v>312</c:v>
                </c:pt>
                <c:pt idx="9">
                  <c:v>0</c:v>
                </c:pt>
                <c:pt idx="12">
                  <c:v>0</c:v>
                </c:pt>
              </c:numCache>
            </c:numRef>
          </c:val>
          <c:extLst>
            <c:ext xmlns:c16="http://schemas.microsoft.com/office/drawing/2014/chart" uri="{C3380CC4-5D6E-409C-BE32-E72D297353CC}">
              <c16:uniqueId val="{00000005-5DB6-4A8F-8835-51A289886D7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2673</c:v>
                </c:pt>
                <c:pt idx="3">
                  <c:v>2672</c:v>
                </c:pt>
                <c:pt idx="6">
                  <c:v>2663</c:v>
                </c:pt>
                <c:pt idx="9">
                  <c:v>2885</c:v>
                </c:pt>
                <c:pt idx="12">
                  <c:v>2962</c:v>
                </c:pt>
              </c:numCache>
            </c:numRef>
          </c:val>
          <c:extLst>
            <c:ext xmlns:c16="http://schemas.microsoft.com/office/drawing/2014/chart" uri="{C3380CC4-5D6E-409C-BE32-E72D297353CC}">
              <c16:uniqueId val="{00000006-5DB6-4A8F-8835-51A289886D7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1082</c:v>
                </c:pt>
                <c:pt idx="3">
                  <c:v>1118</c:v>
                </c:pt>
                <c:pt idx="6">
                  <c:v>1156</c:v>
                </c:pt>
                <c:pt idx="9">
                  <c:v>1266</c:v>
                </c:pt>
                <c:pt idx="12">
                  <c:v>1177</c:v>
                </c:pt>
              </c:numCache>
            </c:numRef>
          </c:val>
          <c:extLst>
            <c:ext xmlns:c16="http://schemas.microsoft.com/office/drawing/2014/chart" uri="{C3380CC4-5D6E-409C-BE32-E72D297353CC}">
              <c16:uniqueId val="{00000007-5DB6-4A8F-8835-51A289886D7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16297</c:v>
                </c:pt>
                <c:pt idx="3">
                  <c:v>14832</c:v>
                </c:pt>
                <c:pt idx="6">
                  <c:v>14253</c:v>
                </c:pt>
                <c:pt idx="9">
                  <c:v>15972</c:v>
                </c:pt>
                <c:pt idx="12">
                  <c:v>22429</c:v>
                </c:pt>
              </c:numCache>
            </c:numRef>
          </c:val>
          <c:extLst>
            <c:ext xmlns:c16="http://schemas.microsoft.com/office/drawing/2014/chart" uri="{C3380CC4-5D6E-409C-BE32-E72D297353CC}">
              <c16:uniqueId val="{00000008-5DB6-4A8F-8835-51A289886D7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1601</c:v>
                </c:pt>
                <c:pt idx="3">
                  <c:v>806</c:v>
                </c:pt>
                <c:pt idx="6">
                  <c:v>502</c:v>
                </c:pt>
                <c:pt idx="9">
                  <c:v>463</c:v>
                </c:pt>
                <c:pt idx="12">
                  <c:v>425</c:v>
                </c:pt>
              </c:numCache>
            </c:numRef>
          </c:val>
          <c:extLst>
            <c:ext xmlns:c16="http://schemas.microsoft.com/office/drawing/2014/chart" uri="{C3380CC4-5D6E-409C-BE32-E72D297353CC}">
              <c16:uniqueId val="{00000009-5DB6-4A8F-8835-51A289886D7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27560</c:v>
                </c:pt>
                <c:pt idx="3">
                  <c:v>27336</c:v>
                </c:pt>
                <c:pt idx="6">
                  <c:v>26248</c:v>
                </c:pt>
                <c:pt idx="9">
                  <c:v>27580</c:v>
                </c:pt>
                <c:pt idx="12">
                  <c:v>27658</c:v>
                </c:pt>
              </c:numCache>
            </c:numRef>
          </c:val>
          <c:extLst>
            <c:ext xmlns:c16="http://schemas.microsoft.com/office/drawing/2014/chart" uri="{C3380CC4-5D6E-409C-BE32-E72D297353CC}">
              <c16:uniqueId val="{0000000A-5DB6-4A8F-8835-51A289886D7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4319</c:v>
                </c:pt>
                <c:pt idx="2">
                  <c:v>#N/A</c:v>
                </c:pt>
                <c:pt idx="3">
                  <c:v>#N/A</c:v>
                </c:pt>
                <c:pt idx="4">
                  <c:v>2195</c:v>
                </c:pt>
                <c:pt idx="5">
                  <c:v>#N/A</c:v>
                </c:pt>
                <c:pt idx="6">
                  <c:v>#N/A</c:v>
                </c:pt>
                <c:pt idx="7">
                  <c:v>935</c:v>
                </c:pt>
                <c:pt idx="8">
                  <c:v>#N/A</c:v>
                </c:pt>
                <c:pt idx="9">
                  <c:v>#N/A</c:v>
                </c:pt>
                <c:pt idx="10">
                  <c:v>1480</c:v>
                </c:pt>
                <c:pt idx="11">
                  <c:v>#N/A</c:v>
                </c:pt>
                <c:pt idx="12">
                  <c:v>#N/A</c:v>
                </c:pt>
                <c:pt idx="13">
                  <c:v>7209</c:v>
                </c:pt>
                <c:pt idx="14">
                  <c:v>#N/A</c:v>
                </c:pt>
              </c:numCache>
            </c:numRef>
          </c:val>
          <c:smooth val="0"/>
          <c:extLst>
            <c:ext xmlns:c16="http://schemas.microsoft.com/office/drawing/2014/chart" uri="{C3380CC4-5D6E-409C-BE32-E72D297353CC}">
              <c16:uniqueId val="{0000000B-5DB6-4A8F-8835-51A289886D7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4834</c:v>
                </c:pt>
                <c:pt idx="1">
                  <c:v>4753</c:v>
                </c:pt>
                <c:pt idx="2">
                  <c:v>4157</c:v>
                </c:pt>
              </c:numCache>
            </c:numRef>
          </c:val>
          <c:extLst>
            <c:ext xmlns:c16="http://schemas.microsoft.com/office/drawing/2014/chart" uri="{C3380CC4-5D6E-409C-BE32-E72D297353CC}">
              <c16:uniqueId val="{00000000-AFDF-4D6B-AA1F-6CA831B828C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617</c:v>
                </c:pt>
                <c:pt idx="2">
                  <c:v>605</c:v>
                </c:pt>
              </c:numCache>
            </c:numRef>
          </c:val>
          <c:extLst>
            <c:ext xmlns:c16="http://schemas.microsoft.com/office/drawing/2014/chart" uri="{C3380CC4-5D6E-409C-BE32-E72D297353CC}">
              <c16:uniqueId val="{00000001-AFDF-4D6B-AA1F-6CA831B828C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4219</c:v>
                </c:pt>
                <c:pt idx="1">
                  <c:v>4507</c:v>
                </c:pt>
                <c:pt idx="2">
                  <c:v>4197</c:v>
                </c:pt>
              </c:numCache>
            </c:numRef>
          </c:val>
          <c:extLst>
            <c:ext xmlns:c16="http://schemas.microsoft.com/office/drawing/2014/chart" uri="{C3380CC4-5D6E-409C-BE32-E72D297353CC}">
              <c16:uniqueId val="{00000002-AFDF-4D6B-AA1F-6CA831B828C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{2643DDE0-8A7F-40CA-89F3-C6E6845551EC}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9D1-4E3F-87AA-AB61CC6B05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{613D3F59-432D-42C6-AB31-518F2EABAE9B}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D1-4E3F-87AA-AB61CC6B05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{149FD6DB-C68D-4A23-B011-2EA48A034B80}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D1-4E3F-87AA-AB61CC6B05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{160D16BE-5100-4D4C-A2C4-2EF4DF2C1A9D}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D1-4E3F-87AA-AB61CC6B05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{246BFC32-4236-44BB-90BC-336FFBCD0AB8}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D1-4E3F-87AA-AB61CC6B05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{E1271F31-F145-4BC1-8534-C1434602A005}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9D1-4E3F-87AA-AB61CC6B05A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{CA07720E-6CE4-45A6-9287-654082DABC5B}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9D1-4E3F-87AA-AB61CC6B05A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{8EB7D936-35E2-4501-9EA2-B01EA5D32564}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9D1-4E3F-87AA-AB61CC6B05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{E1F3077A-CDE9-4763-8855-1833730D5E64}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9D1-4E3F-87AA-AB61CC6B05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62.2</c:v>
                </c:pt>
                <c:pt idx="16">
                  <c:v>63.3</c:v>
                </c:pt>
                <c:pt idx="24">
                  <c:v>62.6</c:v>
                </c:pt>
                <c:pt idx="32">
                  <c:v>58.7</c:v>
                </c:pt>
              </c:numCache>
            </c:numRef>
          </c:xVal>
          <c:yVal>
            <c:numRef>
              <c:f>公会計指標分析・財政指標組合せ分析表!$BP$51:$DC$51</c:f>
              <c:numCache>
                <c:formatCode>#,##0.0;"▲ "#,##0.0</c:formatCode>
                <c:ptCount val="40"/>
                <c:pt idx="0">
                  <c:v>29.3</c:v>
                </c:pt>
                <c:pt idx="8">
                  <c:v>14.2</c:v>
                </c:pt>
                <c:pt idx="16">
                  <c:v>6.1</c:v>
                </c:pt>
                <c:pt idx="24">
                  <c:v>9.5</c:v>
                </c:pt>
                <c:pt idx="32">
                  <c:v>44.6</c:v>
                </c:pt>
              </c:numCache>
            </c:numRef>
          </c:yVal>
          <c:smooth val="0"/>
          <c:extLst>
            <c:ext xmlns:c16="http://schemas.microsoft.com/office/drawing/2014/chart" uri="{C3380CC4-5D6E-409C-BE32-E72D297353CC}">
              <c16:uniqueId val="{00000009-49D1-4E3F-87AA-AB61CC6B05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{7699A47D-DD94-4A61-85A8-9DA7B8B5D093}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9D1-4E3F-87AA-AB61CC6B05A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{71B3DB25-38D1-476C-BF54-4DDBF0186D57}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D1-4E3F-87AA-AB61CC6B05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{EF520C43-A20F-4062-BE9F-C37653B67945}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D1-4E3F-87AA-AB61CC6B05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{4382F919-ECBB-477F-9AC4-87AF7A4BF139}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D1-4E3F-87AA-AB61CC6B05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{AD04F7F0-5CDF-44E2-9D40-DABC6E830183}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D1-4E3F-87AA-AB61CC6B05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{9D477EC5-D4BB-40CA-B5AD-E9D31D5297D3}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9D1-4E3F-87AA-AB61CC6B05A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{52229CC8-8D9E-4AE0-99D0-72495A1620F4}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9D1-4E3F-87AA-AB61CC6B05A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{50DA9454-4269-4D0C-8A68-0C1695CEA560}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9D1-4E3F-87AA-AB61CC6B05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{5B7C293C-5B3D-4DFD-BF7E-DEBB28CC1B5F}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9D1-4E3F-87AA-AB61CC6B05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9D1-4E3F-87AA-AB61CC6B05AF}"/>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{B3AF0BF1-85CD-4163-A8EA-7CA6BEB45AA2}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66-4212-B1F3-7AE2D1D92A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{9DDF9CE5-FC31-4914-AF38-93669DE9FD0A}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66-4212-B1F3-7AE2D1D92A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{0CDB2043-FD0F-451B-8E86-884034FDEAB8}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66-4212-B1F3-7AE2D1D92A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{6E4D82EF-BAB1-4C5A-AED4-F9FE3183A270}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66-4212-B1F3-7AE2D1D92A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{2CD95DE3-C939-48C4-819A-48D254DE31E4}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66-4212-B1F3-7AE2D1D92AA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{A7B62C93-E4C2-4488-A693-B083A9EED61E}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66-4212-B1F3-7AE2D1D92AA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{A86FCB82-DF84-4169-8EEA-19D1F017D51F}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66-4212-B1F3-7AE2D1D92AA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{11652F5D-D9D8-4566-8A6E-8342E4DD3369}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66-4212-B1F3-7AE2D1D92AA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{C176C9D4-8CF5-40E7-BE37-DB99DA741B60}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66-4212-B1F3-7AE2D1D92A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8.5</c:v>
                </c:pt>
                <c:pt idx="16">
                  <c:v>8.6999999999999993</c:v>
                </c:pt>
                <c:pt idx="24">
                  <c:v>8.9</c:v>
                </c:pt>
                <c:pt idx="32">
                  <c:v>7.4</c:v>
                </c:pt>
              </c:numCache>
            </c:numRef>
          </c:xVal>
          <c:yVal>
            <c:numRef>
              <c:f>公会計指標分析・財政指標組合せ分析表!$BP$73:$DC$73</c:f>
              <c:numCache>
                <c:formatCode>#,##0.0;"▲ "#,##0.0</c:formatCode>
                <c:ptCount val="40"/>
                <c:pt idx="0">
                  <c:v>29.3</c:v>
                </c:pt>
                <c:pt idx="8">
                  <c:v>14.2</c:v>
                </c:pt>
                <c:pt idx="16">
                  <c:v>6.1</c:v>
                </c:pt>
                <c:pt idx="24">
                  <c:v>9.5</c:v>
                </c:pt>
                <c:pt idx="32">
                  <c:v>44.6</c:v>
                </c:pt>
              </c:numCache>
            </c:numRef>
          </c:yVal>
          <c:smooth val="0"/>
          <c:extLst>
            <c:ext xmlns:c16="http://schemas.microsoft.com/office/drawing/2014/chart" uri="{C3380CC4-5D6E-409C-BE32-E72D297353CC}">
              <c16:uniqueId val="{00000009-8966-4212-B1F3-7AE2D1D92A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{BADD06FB-35BD-4AB2-BC9B-0D9A80663C51}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66-4212-B1F3-7AE2D1D92AA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{9D0EECC3-372B-4D16-BA9D-455455976908}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66-4212-B1F3-7AE2D1D92A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{BDBEC774-769E-4B43-9A1C-00274F22E40D}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66-4212-B1F3-7AE2D1D92A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{2AD218A4-CB66-4B84-A98A-FC114F029A74}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66-4212-B1F3-7AE2D1D92A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{8E5F9FDA-2AC1-44B6-BC27-AEF10AF913E1}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66-4212-B1F3-7AE2D1D92AA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{9F2EBDB7-19A5-4EF9-8428-BF3E88DA2B50}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66-4212-B1F3-7AE2D1D92AAB}"/>
                </c:ext>
              </c:extLst>
            </c:dLbl>
            <c:dLbl>
              <c:idx val="16"/>
              <c:layout>
                <c:manualLayout>
                  <c:x val="0"/>
                  <c:y val="3.160663658712507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{1A56D08C-8D26-4A62-9A1D-3118A4DBDBA5}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66-4212-B1F3-7AE2D1D92AAB}"/>
                </c:ext>
              </c:extLst>
            </c:dLbl>
            <c:dLbl>
              <c:idx val="24"/>
              <c:layout>
                <c:manualLayout>
                  <c:x val="0"/>
                  <c:y val="-3.86194120584393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{F3A5A203-AA0C-4E4B-8993-515DD27603D7}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66-4212-B1F3-7AE2D1D92AAB}"/>
                </c:ext>
              </c:extLst>
            </c:dLbl>
            <c:dLbl>
              <c:idx val="32"/>
              <c:layout>
                <c:manualLayout>
                  <c:x val="0"/>
                  <c:y val="7.013289202668388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{B3BA6C33-9C16-48E8-81B4-3D84FEEA7E6E}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66-4212-B1F3-7AE2D1D92A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8966-4212-B1F3-7AE2D1D92AAB}"/>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年度において基準財政収入額は約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億円）、基準財政需要額は約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億円）となり、財政力指数は前年度と同じく</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本市の基準財政収入額は平成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億円であったものが、平成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億円まで落ち込んだものの、平成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年度以降は市町村民税の確保等により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億円以上で推移している。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今後も市税の公平かつ適正な賦課及び徴収による歳入の確保に努める。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5292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06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42</xdr:row>
      <xdr:rowOff>5292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136525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116417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40869</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4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85725</xdr:rowOff>
    </xdr:from>
    <xdr:to>
      <xdr:col>15</xdr:col>
      <xdr:colOff>133350</xdr:colOff>
      <xdr:row>42</xdr:row>
      <xdr:rowOff>15875</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経常経費充当一般財源等では、主に人件費で約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億円、物件費で約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億円の増加など、歳出全体で約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経常一般財源等では、主に市民税が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億円減少、臨時財政対策債が約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億円減少となる一方、地方交付税が約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億円増加するなど歳入全体で約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億円の増加となった。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これらの結果、経常収支比率は、令和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％となり対前年度比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ポイントの増となった。今後も硬直した財政状況が続くことが想定されるため、引き続き事業費の圧縮等に努める。</a:t>
          </a: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54928</xdr:rowOff>
    </xdr:from>
    <xdr:to>
      <xdr:col>23</xdr:col>
      <xdr:colOff>133350</xdr:colOff>
      <xdr:row>66</xdr:row>
      <xdr:rowOff>130810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99178"/>
          <a:ext cx="838200" cy="24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65</xdr:row>
      <xdr:rowOff>54928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84560"/>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53975</xdr:rowOff>
    </xdr:from>
    <xdr:to>
      <xdr:col>15</xdr:col>
      <xdr:colOff>82550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5532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53975</xdr:rowOff>
    </xdr:from>
    <xdr:to>
      <xdr:col>11</xdr:col>
      <xdr:colOff>31750</xdr:colOff>
      <xdr:row>64</xdr:row>
      <xdr:rowOff>63500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5532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80010</xdr:rowOff>
    </xdr:from>
    <xdr:to>
      <xdr:col>23</xdr:col>
      <xdr:colOff>184150</xdr:colOff>
      <xdr:row>67</xdr:row>
      <xdr:rowOff>10160</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147337</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9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4128</xdr:rowOff>
    </xdr:from>
    <xdr:to>
      <xdr:col>19</xdr:col>
      <xdr:colOff>184150</xdr:colOff>
      <xdr:row>65</xdr:row>
      <xdr:rowOff>105728</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114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90505</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34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60960</xdr:rowOff>
    </xdr:from>
    <xdr:to>
      <xdr:col>15</xdr:col>
      <xdr:colOff>133350</xdr:colOff>
      <xdr:row>64</xdr:row>
      <xdr:rowOff>162560</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147337</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3175</xdr:rowOff>
    </xdr:from>
    <xdr:to>
      <xdr:col>11</xdr:col>
      <xdr:colOff>82550</xdr:colOff>
      <xdr:row>63</xdr:row>
      <xdr:rowOff>104775</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89552</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12700</xdr:rowOff>
    </xdr:from>
    <xdr:to>
      <xdr:col>7</xdr:col>
      <xdr:colOff>31750</xdr:colOff>
      <xdr:row>64</xdr:row>
      <xdr:rowOff>114300</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99077</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[140,497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全国平均・大阪府平均・類似団体内平均値に比べていずれも下回っている。</a:t>
          </a:r>
        </a:p>
        <a:p>
          <a:r>
            <a:rPr kumimoji="1" lang="ja-JP" altLang="en-US" sz="1300">
              <a:latin typeface="ＭＳ Ｐゴシック" panose="020B0600070205080204" pitchFamily="50" charset="-128"/>
              <a:ea typeface="ＭＳ Ｐゴシック" panose="020B0600070205080204" pitchFamily="50" charset="-128"/>
            </a:rPr>
            <a:t>　人件費については、職員数の削減、職員給与の抑制や各種手当等の見直しによるものである。今後も引き続き、この水準を維持するよう職員数の適正な管理に努めるものである。</a:t>
          </a:r>
        </a:p>
        <a:p>
          <a:r>
            <a:rPr kumimoji="1" lang="ja-JP" altLang="en-US" sz="1300">
              <a:latin typeface="ＭＳ Ｐゴシック" panose="020B0600070205080204" pitchFamily="50" charset="-128"/>
              <a:ea typeface="ＭＳ Ｐゴシック" panose="020B0600070205080204" pitchFamily="50" charset="-128"/>
            </a:rPr>
            <a:t>　物件費については、今後も事業費の圧縮に努める。</a:t>
          </a: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127950</xdr:rowOff>
    </xdr:from>
    <xdr:to>
      <xdr:col>23</xdr:col>
      <xdr:colOff>133350</xdr:colOff>
      <xdr:row>80</xdr:row>
      <xdr:rowOff>166813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43950"/>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127950</xdr:rowOff>
    </xdr:from>
    <xdr:to>
      <xdr:col>19</xdr:col>
      <xdr:colOff>133350</xdr:colOff>
      <xdr:row>80</xdr:row>
      <xdr:rowOff>129111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43950"/>
          <a:ext cx="889000" cy="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98563</xdr:rowOff>
    </xdr:from>
    <xdr:to>
      <xdr:col>15</xdr:col>
      <xdr:colOff>82550</xdr:colOff>
      <xdr:row>80</xdr:row>
      <xdr:rowOff>129111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14563"/>
          <a:ext cx="889000" cy="3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65498</xdr:rowOff>
    </xdr:from>
    <xdr:to>
      <xdr:col>11</xdr:col>
      <xdr:colOff>31750</xdr:colOff>
      <xdr:row>80</xdr:row>
      <xdr:rowOff>98563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81498"/>
          <a:ext cx="889000" cy="3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116013</xdr:rowOff>
    </xdr:from>
    <xdr:to>
      <xdr:col>23</xdr:col>
      <xdr:colOff>184150</xdr:colOff>
      <xdr:row>81</xdr:row>
      <xdr:rowOff>46163</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4902200" y="1383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132540</xdr:rowOff>
    </xdr:from>
    <xdr:ext cx="762000" cy="259045"/>
    <xdr:sp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7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77150</xdr:rowOff>
    </xdr:from>
    <xdr:to>
      <xdr:col>19</xdr:col>
      <xdr:colOff>184150</xdr:colOff>
      <xdr:row>81</xdr:row>
      <xdr:rowOff>7300</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4064000" y="1379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17477</xdr:rowOff>
    </xdr:from>
    <xdr:ext cx="7366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6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78311</xdr:rowOff>
    </xdr:from>
    <xdr:to>
      <xdr:col>15</xdr:col>
      <xdr:colOff>133350</xdr:colOff>
      <xdr:row>81</xdr:row>
      <xdr:rowOff>8461</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3175000" y="1379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18638</xdr:rowOff>
    </xdr:from>
    <xdr:ext cx="7620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6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47763</xdr:rowOff>
    </xdr:from>
    <xdr:to>
      <xdr:col>11</xdr:col>
      <xdr:colOff>82550</xdr:colOff>
      <xdr:row>80</xdr:row>
      <xdr:rowOff>149363</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2286000" y="1376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159540</xdr:rowOff>
    </xdr:from>
    <xdr:ext cx="7620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2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14698</xdr:rowOff>
    </xdr:from>
    <xdr:to>
      <xdr:col>7</xdr:col>
      <xdr:colOff>31750</xdr:colOff>
      <xdr:row>80</xdr:row>
      <xdr:rowOff>116298</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1397000" y="1373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126475</xdr:rowOff>
    </xdr:from>
    <xdr:ext cx="762000" cy="259045"/>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99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現在）以降、全国市平均、類似団体内平均値を下回っており、令和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今後も引き続き、国家公務員の給与制度に準拠しながら、本市における給与水準の維持に努めていく。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148771</xdr:rowOff>
    </xdr:from>
    <xdr:to>
      <xdr:col>81</xdr:col>
      <xdr:colOff>44450</xdr:colOff>
      <xdr:row>81</xdr:row>
      <xdr:rowOff>166007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03622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97064</xdr:rowOff>
    </xdr:from>
    <xdr:to>
      <xdr:col>77</xdr:col>
      <xdr:colOff>44450</xdr:colOff>
      <xdr:row>81</xdr:row>
      <xdr:rowOff>166007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9845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97064</xdr:rowOff>
    </xdr:from>
    <xdr:to>
      <xdr:col>72</xdr:col>
      <xdr:colOff>203200</xdr:colOff>
      <xdr:row>82</xdr:row>
      <xdr:rowOff>166914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398451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166914</xdr:rowOff>
    </xdr:from>
    <xdr:to>
      <xdr:col>68</xdr:col>
      <xdr:colOff>152400</xdr:colOff>
      <xdr:row>83</xdr:row>
      <xdr:rowOff>47171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22581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69672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114498</xdr:rowOff>
    </xdr:from>
    <xdr:ext cx="762000" cy="259045"/>
    <xdr:sp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3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115207</xdr:rowOff>
    </xdr:from>
    <xdr:to>
      <xdr:col>77</xdr:col>
      <xdr:colOff>95250</xdr:colOff>
      <xdr:row>82</xdr:row>
      <xdr:rowOff>45357</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6129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55534</xdr:rowOff>
    </xdr:from>
    <xdr:ext cx="7366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7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46264</xdr:rowOff>
    </xdr:from>
    <xdr:to>
      <xdr:col>73</xdr:col>
      <xdr:colOff>44450</xdr:colOff>
      <xdr:row>81</xdr:row>
      <xdr:rowOff>147864</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5240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158041</xdr:rowOff>
    </xdr:from>
    <xdr:ext cx="7620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0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167821</xdr:rowOff>
    </xdr:from>
    <xdr:to>
      <xdr:col>64</xdr:col>
      <xdr:colOff>152400</xdr:colOff>
      <xdr:row>83</xdr:row>
      <xdr:rowOff>97971</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3462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108148</xdr:rowOff>
    </xdr:from>
    <xdr:ext cx="762000" cy="259045"/>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業務の民間委託推進、勧奨退職の実施（平成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まで）、団塊世代の大量退職への補充の抑制、技能労務職員の退職不補充などにより職員数を削減しており、全国平均、大阪府平均のいずれにおいても下回っている。また、採用については、今後の職員、構成を鑑み、平準化を図っているところである。</a:t>
          </a:r>
        </a:p>
      </xdr:txBody>
    </xdr:sp>
    <xdr:clientData/>
  </xdr:twoCellAnchor>
  <xdr:oneCellAnchor>
    <xdr:from>
      <xdr:col>61</xdr:col>
      <xdr:colOff>6350</xdr:colOff>
      <xdr:row>54</xdr:row>
      <xdr:rowOff>139700</xdr:rowOff>
    </xdr:from>
    <xdr:ext cx="349839" cy="225703"/>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69109</xdr:rowOff>
    </xdr:from>
    <xdr:to>
      <xdr:col>81</xdr:col>
      <xdr:colOff>44450</xdr:colOff>
      <xdr:row>61</xdr:row>
      <xdr:rowOff>129434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27559"/>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46990</xdr:rowOff>
    </xdr:from>
    <xdr:to>
      <xdr:col>77</xdr:col>
      <xdr:colOff>44450</xdr:colOff>
      <xdr:row>61</xdr:row>
      <xdr:rowOff>69109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05440"/>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18838</xdr:rowOff>
    </xdr:from>
    <xdr:to>
      <xdr:col>72</xdr:col>
      <xdr:colOff>203200</xdr:colOff>
      <xdr:row>61</xdr:row>
      <xdr:rowOff>46990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7728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10795</xdr:rowOff>
    </xdr:from>
    <xdr:to>
      <xdr:col>68</xdr:col>
      <xdr:colOff>152400</xdr:colOff>
      <xdr:row>61</xdr:row>
      <xdr:rowOff>18838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6924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78634</xdr:rowOff>
    </xdr:from>
    <xdr:to>
      <xdr:col>81</xdr:col>
      <xdr:colOff>95250</xdr:colOff>
      <xdr:row>62</xdr:row>
      <xdr:rowOff>8784</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6967200" y="105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50711</xdr:rowOff>
    </xdr:from>
    <xdr:ext cx="762000" cy="259045"/>
    <xdr:sp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0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18309</xdr:rowOff>
    </xdr:from>
    <xdr:to>
      <xdr:col>77</xdr:col>
      <xdr:colOff>95250</xdr:colOff>
      <xdr:row>61</xdr:row>
      <xdr:rowOff>119909</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61290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104686</xdr:rowOff>
    </xdr:from>
    <xdr:ext cx="7366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563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167640</xdr:rowOff>
    </xdr:from>
    <xdr:to>
      <xdr:col>73</xdr:col>
      <xdr:colOff>44450</xdr:colOff>
      <xdr:row>61</xdr:row>
      <xdr:rowOff>97790</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5240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82567</xdr:rowOff>
    </xdr:from>
    <xdr:ext cx="7620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139488</xdr:rowOff>
    </xdr:from>
    <xdr:to>
      <xdr:col>68</xdr:col>
      <xdr:colOff>203200</xdr:colOff>
      <xdr:row>61</xdr:row>
      <xdr:rowOff>69638</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4351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79815</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9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3462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年度から起債許可基準である</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％を超過していたが、平成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は起債許可基準を下回った。その後も事業の平準化や地方債の発行抑制を行っていることから横ばいとなっているが、全国平均・大阪府平均を依然として超えている状況である。これは、過去に実施した普通建設事業の財源として多額の地方債を発行したことが高い要因となっている。</a:t>
          </a:r>
        </a:p>
        <a:p>
          <a:r>
            <a:rPr kumimoji="1" lang="ja-JP" altLang="en-US" sz="1300">
              <a:latin typeface="ＭＳ Ｐゴシック" panose="020B0600070205080204" pitchFamily="50" charset="-128"/>
              <a:ea typeface="ＭＳ Ｐゴシック" panose="020B0600070205080204" pitchFamily="50" charset="-128"/>
            </a:rPr>
            <a:t>　今後も地方債を財源とする事業については、その必要性等を検討したうえで実施していく。</a:t>
          </a:r>
        </a:p>
      </xdr:txBody>
    </xdr:sp>
    <xdr:clientData/>
  </xdr:twoCellAnchor>
  <xdr:oneCellAnchor>
    <xdr:from>
      <xdr:col>61</xdr:col>
      <xdr:colOff>6350</xdr:colOff>
      <xdr:row>32</xdr:row>
      <xdr:rowOff>101600</xdr:rowOff>
    </xdr:from>
    <xdr:ext cx="298543" cy="225703"/>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42</xdr:row>
      <xdr:rowOff>97790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7804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81704</xdr:rowOff>
    </xdr:from>
    <xdr:to>
      <xdr:col>77</xdr:col>
      <xdr:colOff>44450</xdr:colOff>
      <xdr:row>42</xdr:row>
      <xdr:rowOff>97790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826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81704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665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65617</xdr:rowOff>
    </xdr:from>
    <xdr:to>
      <xdr:col>68</xdr:col>
      <xdr:colOff>152400</xdr:colOff>
      <xdr:row>42</xdr:row>
      <xdr:rowOff>81704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665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30904</xdr:rowOff>
    </xdr:from>
    <xdr:to>
      <xdr:col>73</xdr:col>
      <xdr:colOff>44450</xdr:colOff>
      <xdr:row>42</xdr:row>
      <xdr:rowOff>132504</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5240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117281</xdr:rowOff>
    </xdr:from>
    <xdr:ext cx="7620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14817</xdr:rowOff>
    </xdr:from>
    <xdr:to>
      <xdr:col>68</xdr:col>
      <xdr:colOff>203200</xdr:colOff>
      <xdr:row>42</xdr:row>
      <xdr:rowOff>116417</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4351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101194</xdr:rowOff>
    </xdr:from>
    <xdr:ext cx="7620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3462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117281</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将来負担比率は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％であり前年度と比較し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ポイント増加となった。これは公営企業債等繰入見込額などの増加や充当可能基金残高の減少によるものであり、依然類似団体内平均より高い数値を示している。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今後も地方債を財源とする事業については、後年度の公債費負担を考慮のうえ、可能な限り発行額の抑制に努める。</a:t>
          </a:r>
        </a:p>
      </xdr:txBody>
    </xdr:sp>
    <xdr:clientData/>
  </xdr:twoCellAnchor>
  <xdr:oneCellAnchor>
    <xdr:from>
      <xdr:col>61</xdr:col>
      <xdr:colOff>6350</xdr:colOff>
      <xdr:row>10</xdr:row>
      <xdr:rowOff>63500</xdr:rowOff>
    </xdr:from>
    <xdr:ext cx="298543" cy="225703"/>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22074</xdr:rowOff>
    </xdr:from>
    <xdr:to>
      <xdr:col>81</xdr:col>
      <xdr:colOff>44450</xdr:colOff>
      <xdr:row>16</xdr:row>
      <xdr:rowOff>82490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422374"/>
          <a:ext cx="838200" cy="40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154456</xdr:rowOff>
    </xdr:from>
    <xdr:to>
      <xdr:col>77</xdr:col>
      <xdr:colOff>44450</xdr:colOff>
      <xdr:row>14</xdr:row>
      <xdr:rowOff>22074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383306"/>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154456</xdr:rowOff>
    </xdr:from>
    <xdr:to>
      <xdr:col>72</xdr:col>
      <xdr:colOff>203200</xdr:colOff>
      <xdr:row>14</xdr:row>
      <xdr:rowOff>76079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383306"/>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76079</xdr:rowOff>
    </xdr:from>
    <xdr:to>
      <xdr:col>68</xdr:col>
      <xdr:colOff>152400</xdr:colOff>
      <xdr:row>15</xdr:row>
      <xdr:rowOff>78135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476379"/>
          <a:ext cx="889000" cy="17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31690</xdr:rowOff>
    </xdr:from>
    <xdr:to>
      <xdr:col>81</xdr:col>
      <xdr:colOff>95250</xdr:colOff>
      <xdr:row>16</xdr:row>
      <xdr:rowOff>133290</xdr:rowOff>
    </xdr:to>
    <xdr:sp textlink="">
      <xdr:nvSpPr>
        <xdr:cNvPr id="464" name="楕円 463">
          <a:extLst>
            <a:ext uri="{FF2B5EF4-FFF2-40B4-BE49-F238E27FC236}">
              <a16:creationId xmlns:a16="http://schemas.microsoft.com/office/drawing/2014/main" id="{00000000-0008-0000-0300-0000D0010000}"/>
            </a:ext>
          </a:extLst>
        </xdr:cNvPr>
        <xdr:cNvSpPr/>
      </xdr:nvSpPr>
      <xdr:spPr>
        <a:xfrm>
          <a:off x="169672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3767</xdr:rowOff>
    </xdr:from>
    <xdr:ext cx="762000" cy="259045"/>
    <xdr:sp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4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142724</xdr:rowOff>
    </xdr:from>
    <xdr:to>
      <xdr:col>77</xdr:col>
      <xdr:colOff>95250</xdr:colOff>
      <xdr:row>14</xdr:row>
      <xdr:rowOff>72874</xdr:rowOff>
    </xdr:to>
    <xdr:sp textlink="">
      <xdr:nvSpPr>
        <xdr:cNvPr id="466" name="楕円 465">
          <a:extLst>
            <a:ext uri="{FF2B5EF4-FFF2-40B4-BE49-F238E27FC236}">
              <a16:creationId xmlns:a16="http://schemas.microsoft.com/office/drawing/2014/main" id="{00000000-0008-0000-0300-0000D2010000}"/>
            </a:ext>
          </a:extLst>
        </xdr:cNvPr>
        <xdr:cNvSpPr/>
      </xdr:nvSpPr>
      <xdr:spPr>
        <a:xfrm>
          <a:off x="16129000" y="23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57651</xdr:rowOff>
    </xdr:from>
    <xdr:ext cx="736600" cy="259045"/>
    <xdr:sp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457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103656</xdr:rowOff>
    </xdr:from>
    <xdr:to>
      <xdr:col>73</xdr:col>
      <xdr:colOff>44450</xdr:colOff>
      <xdr:row>14</xdr:row>
      <xdr:rowOff>33806</xdr:rowOff>
    </xdr:to>
    <xdr:sp textlink="">
      <xdr:nvSpPr>
        <xdr:cNvPr id="468" name="楕円 467">
          <a:extLst>
            <a:ext uri="{FF2B5EF4-FFF2-40B4-BE49-F238E27FC236}">
              <a16:creationId xmlns:a16="http://schemas.microsoft.com/office/drawing/2014/main" id="{00000000-0008-0000-0300-0000D4010000}"/>
            </a:ext>
          </a:extLst>
        </xdr:cNvPr>
        <xdr:cNvSpPr/>
      </xdr:nvSpPr>
      <xdr:spPr>
        <a:xfrm>
          <a:off x="15240000" y="233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18583</xdr:rowOff>
    </xdr:from>
    <xdr:ext cx="762000" cy="259045"/>
    <xdr:sp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41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25279</xdr:rowOff>
    </xdr:from>
    <xdr:to>
      <xdr:col>68</xdr:col>
      <xdr:colOff>203200</xdr:colOff>
      <xdr:row>14</xdr:row>
      <xdr:rowOff>126879</xdr:rowOff>
    </xdr:to>
    <xdr:sp textlink="">
      <xdr:nvSpPr>
        <xdr:cNvPr id="470" name="楕円 469">
          <a:extLst>
            <a:ext uri="{FF2B5EF4-FFF2-40B4-BE49-F238E27FC236}">
              <a16:creationId xmlns:a16="http://schemas.microsoft.com/office/drawing/2014/main" id="{00000000-0008-0000-0300-0000D6010000}"/>
            </a:ext>
          </a:extLst>
        </xdr:cNvPr>
        <xdr:cNvSpPr/>
      </xdr:nvSpPr>
      <xdr:spPr>
        <a:xfrm>
          <a:off x="14351000" y="242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111656</xdr:rowOff>
    </xdr:from>
    <xdr:ext cx="762000" cy="259045"/>
    <xdr:sp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1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27335</xdr:rowOff>
    </xdr:from>
    <xdr:to>
      <xdr:col>64</xdr:col>
      <xdr:colOff>152400</xdr:colOff>
      <xdr:row>15</xdr:row>
      <xdr:rowOff>128935</xdr:rowOff>
    </xdr:to>
    <xdr:sp textlink="">
      <xdr:nvSpPr>
        <xdr:cNvPr id="472" name="楕円 471">
          <a:extLst>
            <a:ext uri="{FF2B5EF4-FFF2-40B4-BE49-F238E27FC236}">
              <a16:creationId xmlns:a16="http://schemas.microsoft.com/office/drawing/2014/main" id="{00000000-0008-0000-0300-0000D8010000}"/>
            </a:ext>
          </a:extLst>
        </xdr:cNvPr>
        <xdr:cNvSpPr/>
      </xdr:nvSpPr>
      <xdr:spPr>
        <a:xfrm>
          <a:off x="13462000" y="25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113712</xdr:rowOff>
    </xdr:from>
    <xdr:ext cx="762000" cy="259045"/>
    <xdr:sp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経常収支比率に占める人件費の割合は、全国平均値、大阪府平均値と比較すると下回ってはいるものの、類似団体内平均値と比較すると上回っている。</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113284</xdr:rowOff>
    </xdr:from>
    <xdr:to>
      <xdr:col>24</xdr:col>
      <xdr:colOff>25400</xdr:colOff>
      <xdr:row>37</xdr:row>
      <xdr:rowOff>83566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85484"/>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36</xdr:row>
      <xdr:rowOff>113284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854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108712</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80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580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62484</xdr:rowOff>
    </xdr:from>
    <xdr:to>
      <xdr:col>20</xdr:col>
      <xdr:colOff>38100</xdr:colOff>
      <xdr:row>36</xdr:row>
      <xdr:rowOff>164084</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2811</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57912</xdr:rowOff>
    </xdr:from>
    <xdr:to>
      <xdr:col>11</xdr:col>
      <xdr:colOff>60325</xdr:colOff>
      <xdr:row>36</xdr:row>
      <xdr:rowOff>159512</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169689</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35052</xdr:rowOff>
    </xdr:from>
    <xdr:to>
      <xdr:col>6</xdr:col>
      <xdr:colOff>171450</xdr:colOff>
      <xdr:row>36</xdr:row>
      <xdr:rowOff>136652</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146829</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ポイント増加した。これは委託料の増などが主な要因である。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全国平均・類似団体内平均値と比較すると下回る水準で推移しているが、事業費の抑制を行い、現状の水準から悪化しないように努める必要がある。</a:t>
          </a: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60325</xdr:rowOff>
    </xdr:from>
    <xdr:to>
      <xdr:col>82</xdr:col>
      <xdr:colOff>107950</xdr:colOff>
      <xdr:row>16</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035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88900</xdr:rowOff>
    </xdr:from>
    <xdr:to>
      <xdr:col>78</xdr:col>
      <xdr:colOff>69850</xdr:colOff>
      <xdr:row>16</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6606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98425</xdr:rowOff>
    </xdr:from>
    <xdr:to>
      <xdr:col>73</xdr:col>
      <xdr:colOff>180975</xdr:colOff>
      <xdr:row>15</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9872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98425</xdr:rowOff>
    </xdr:from>
    <xdr:to>
      <xdr:col>69</xdr:col>
      <xdr:colOff>92075</xdr:colOff>
      <xdr:row>15</xdr:row>
      <xdr:rowOff>41275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987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9525</xdr:rowOff>
    </xdr:from>
    <xdr:to>
      <xdr:col>78</xdr:col>
      <xdr:colOff>120650</xdr:colOff>
      <xdr:row>16</xdr:row>
      <xdr:rowOff>111125</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5621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121302</xdr:rowOff>
    </xdr:from>
    <xdr:ext cx="7366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21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38100</xdr:rowOff>
    </xdr:from>
    <xdr:to>
      <xdr:col>74</xdr:col>
      <xdr:colOff>31750</xdr:colOff>
      <xdr:row>15</xdr:row>
      <xdr:rowOff>139700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4732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149877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47625</xdr:rowOff>
    </xdr:from>
    <xdr:to>
      <xdr:col>69</xdr:col>
      <xdr:colOff>142875</xdr:colOff>
      <xdr:row>14</xdr:row>
      <xdr:rowOff>149225</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3843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159402</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textlink="">
      <xdr:nvSpPr>
        <xdr:cNvPr id="156" name="楕円 155">
          <a:extLst>
            <a:ext uri="{FF2B5EF4-FFF2-40B4-BE49-F238E27FC236}">
              <a16:creationId xmlns:a16="http://schemas.microsoft.com/office/drawing/2014/main" id="{00000000-0008-0000-0400-00009C000000}"/>
            </a:ext>
          </a:extLst>
        </xdr:cNvPr>
        <xdr:cNvSpPr/>
      </xdr:nvSpPr>
      <xdr:spPr>
        <a:xfrm>
          <a:off x="12954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扶助費については、大阪府平均値と比較すると下回ってはいるものの、全国平均、類似団体内平均値と比較すると上回っている。この要因としては障がい者総合支援費関連の上昇が著しいためである。</a:t>
          </a:r>
        </a:p>
        <a:p>
          <a:r>
            <a:rPr kumimoji="1" lang="ja-JP" altLang="en-US" sz="1300">
              <a:latin typeface="ＭＳ Ｐゴシック" panose="020B0600070205080204" pitchFamily="50" charset="-128"/>
              <a:ea typeface="ＭＳ Ｐゴシック" panose="020B0600070205080204" pitchFamily="50" charset="-128"/>
            </a:rPr>
            <a:t>　扶助費の増加傾向は、今後も続くと見込んでいる。今後も適切な執行に努め、扶助費の上昇を抑えるよう務める。</a:t>
          </a:r>
        </a:p>
      </xdr:txBody>
    </xdr:sp>
    <xdr:clientData/>
  </xdr:twoCellAnchor>
  <xdr:oneCellAnchor>
    <xdr:from>
      <xdr:col>3</xdr:col>
      <xdr:colOff>123825</xdr:colOff>
      <xdr:row>49</xdr:row>
      <xdr:rowOff>107950</xdr:rowOff>
    </xdr:from>
    <xdr:ext cx="298543" cy="225703"/>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98425</xdr:rowOff>
    </xdr:from>
    <xdr:to>
      <xdr:col>24</xdr:col>
      <xdr:colOff>25400</xdr:colOff>
      <xdr:row>57</xdr:row>
      <xdr:rowOff>117475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8710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xdr:rowOff>
    </xdr:from>
    <xdr:to>
      <xdr:col>19</xdr:col>
      <xdr:colOff>187325</xdr:colOff>
      <xdr:row>57</xdr:row>
      <xdr:rowOff>98425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758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146050</xdr:rowOff>
    </xdr:from>
    <xdr:to>
      <xdr:col>15</xdr:col>
      <xdr:colOff>98425</xdr:colOff>
      <xdr:row>57</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7472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146050</xdr:rowOff>
    </xdr:from>
    <xdr:to>
      <xdr:col>11</xdr:col>
      <xdr:colOff>9525</xdr:colOff>
      <xdr:row>57</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747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66675</xdr:rowOff>
    </xdr:from>
    <xdr:to>
      <xdr:col>24</xdr:col>
      <xdr:colOff>76200</xdr:colOff>
      <xdr:row>57</xdr:row>
      <xdr:rowOff>168275</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4775200" y="98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38752</xdr:rowOff>
    </xdr:from>
    <xdr:ext cx="762000" cy="259045"/>
    <xdr:sp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1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47625</xdr:rowOff>
    </xdr:from>
    <xdr:to>
      <xdr:col>20</xdr:col>
      <xdr:colOff>38100</xdr:colOff>
      <xdr:row>57</xdr:row>
      <xdr:rowOff>149225</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39370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134002</xdr:rowOff>
    </xdr:from>
    <xdr:ext cx="7366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06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123825</xdr:rowOff>
    </xdr:from>
    <xdr:to>
      <xdr:col>15</xdr:col>
      <xdr:colOff>149225</xdr:colOff>
      <xdr:row>57</xdr:row>
      <xdr:rowOff>53975</xdr:rowOff>
    </xdr:to>
    <xdr:sp textlink="">
      <xdr:nvSpPr>
        <xdr:cNvPr id="217" name="楕円 216">
          <a:extLst>
            <a:ext uri="{FF2B5EF4-FFF2-40B4-BE49-F238E27FC236}">
              <a16:creationId xmlns:a16="http://schemas.microsoft.com/office/drawing/2014/main" id="{00000000-0008-0000-0400-0000D9000000}"/>
            </a:ext>
          </a:extLst>
        </xdr:cNvPr>
        <xdr:cNvSpPr/>
      </xdr:nvSpPr>
      <xdr:spPr>
        <a:xfrm>
          <a:off x="30480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38752</xdr:rowOff>
    </xdr:from>
    <xdr:ext cx="762000" cy="259045"/>
    <xdr:sp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1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95250</xdr:rowOff>
    </xdr:from>
    <xdr:to>
      <xdr:col>11</xdr:col>
      <xdr:colOff>60325</xdr:colOff>
      <xdr:row>57</xdr:row>
      <xdr:rowOff>25400</xdr:rowOff>
    </xdr:to>
    <xdr:sp textlink="">
      <xdr:nvSpPr>
        <xdr:cNvPr id="219" name="楕円 218">
          <a:extLst>
            <a:ext uri="{FF2B5EF4-FFF2-40B4-BE49-F238E27FC236}">
              <a16:creationId xmlns:a16="http://schemas.microsoft.com/office/drawing/2014/main" id="{00000000-0008-0000-0400-0000DB000000}"/>
            </a:ext>
          </a:extLst>
        </xdr:cNvPr>
        <xdr:cNvSpPr/>
      </xdr:nvSpPr>
      <xdr:spPr>
        <a:xfrm>
          <a:off x="2159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10177</xdr:rowOff>
    </xdr:from>
    <xdr:ext cx="762000" cy="259045"/>
    <xdr:sp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textlink="">
      <xdr:nvSpPr>
        <xdr:cNvPr id="221" name="楕円 220">
          <a:extLst>
            <a:ext uri="{FF2B5EF4-FFF2-40B4-BE49-F238E27FC236}">
              <a16:creationId xmlns:a16="http://schemas.microsoft.com/office/drawing/2014/main" id="{00000000-0008-0000-0400-0000DD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その他について、令和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年度は前年度と比較して</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ポイント増加している。令和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年度の大幅な減少は、下水道事業会計が法適用事業となり、繰出金から補助費等に性質が変更となったためである。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近年では介護保険事業特別会計や後期高齢者医療特別会計（後期高齢者医療広域連合への負担金含む）への繰出金が増加しており、繰出金に係る経常収支比率は、今後もこの水準が続くものと考えられる。</a:t>
          </a:r>
        </a:p>
      </xdr:txBody>
    </xdr:sp>
    <xdr:clientData/>
  </xdr:twoCellAnchor>
  <xdr:oneCellAnchor>
    <xdr:from>
      <xdr:col>62</xdr:col>
      <xdr:colOff>6350</xdr:colOff>
      <xdr:row>49</xdr:row>
      <xdr:rowOff>107950</xdr:rowOff>
    </xdr:from>
    <xdr:ext cx="298543" cy="225703"/>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152146</xdr:rowOff>
    </xdr:from>
    <xdr:to>
      <xdr:col>82</xdr:col>
      <xdr:colOff>107950</xdr:colOff>
      <xdr:row>58</xdr:row>
      <xdr:rowOff>17272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9247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152146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425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5842</xdr:rowOff>
    </xdr:from>
    <xdr:to>
      <xdr:col>73</xdr:col>
      <xdr:colOff>180975</xdr:colOff>
      <xdr:row>57</xdr:row>
      <xdr:rowOff>69850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784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5842</xdr:rowOff>
    </xdr:from>
    <xdr:to>
      <xdr:col>69</xdr:col>
      <xdr:colOff>92075</xdr:colOff>
      <xdr:row>57</xdr:row>
      <xdr:rowOff>60706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784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137922</xdr:rowOff>
    </xdr:from>
    <xdr:to>
      <xdr:col>82</xdr:col>
      <xdr:colOff>158750</xdr:colOff>
      <xdr:row>58</xdr:row>
      <xdr:rowOff>68072</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64592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109999</xdr:rowOff>
    </xdr:from>
    <xdr:ext cx="762000" cy="259045"/>
    <xdr:sp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101346</xdr:rowOff>
    </xdr:from>
    <xdr:to>
      <xdr:col>78</xdr:col>
      <xdr:colOff>120650</xdr:colOff>
      <xdr:row>58</xdr:row>
      <xdr:rowOff>31496</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5621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16273</xdr:rowOff>
    </xdr:from>
    <xdr:ext cx="7366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6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126492</xdr:rowOff>
    </xdr:from>
    <xdr:to>
      <xdr:col>69</xdr:col>
      <xdr:colOff>142875</xdr:colOff>
      <xdr:row>57</xdr:row>
      <xdr:rowOff>56642</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3843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66819</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9906</xdr:rowOff>
    </xdr:from>
    <xdr:to>
      <xdr:col>65</xdr:col>
      <xdr:colOff>53975</xdr:colOff>
      <xdr:row>57</xdr:row>
      <xdr:rowOff>111506</xdr:rowOff>
    </xdr:to>
    <xdr:sp textlink="">
      <xdr:nvSpPr>
        <xdr:cNvPr id="280" name="楕円 279">
          <a:extLst>
            <a:ext uri="{FF2B5EF4-FFF2-40B4-BE49-F238E27FC236}">
              <a16:creationId xmlns:a16="http://schemas.microsoft.com/office/drawing/2014/main" id="{00000000-0008-0000-0400-000018010000}"/>
            </a:ext>
          </a:extLst>
        </xdr:cNvPr>
        <xdr:cNvSpPr/>
      </xdr:nvSpPr>
      <xdr:spPr>
        <a:xfrm>
          <a:off x="12954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121683</xdr:rowOff>
    </xdr:from>
    <xdr:ext cx="762000" cy="259045"/>
    <xdr:sp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年度以降、全国平均、大阪府平均、類似団体内平均値をいずれも上回る結果となっている。これは令和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年度から下水道事業会計が法適用事業となり、繰出金から補助費等に性質が変更となり大幅な増となったためである。</a:t>
          </a:r>
        </a:p>
        <a:p>
          <a:r>
            <a:rPr kumimoji="1" lang="ja-JP" altLang="en-US" sz="1300">
              <a:latin typeface="ＭＳ Ｐゴシック" panose="020B0600070205080204" pitchFamily="50" charset="-128"/>
              <a:ea typeface="ＭＳ Ｐゴシック" panose="020B0600070205080204" pitchFamily="50" charset="-128"/>
            </a:rPr>
            <a:t>　今後も各企業会計においても、経費削減等の経営健全化に努めていく。</a:t>
          </a:r>
        </a:p>
      </xdr:txBody>
    </xdr:sp>
    <xdr:clientData/>
  </xdr:twoCellAnchor>
  <xdr:oneCellAnchor>
    <xdr:from>
      <xdr:col>62</xdr:col>
      <xdr:colOff>6350</xdr:colOff>
      <xdr:row>29</xdr:row>
      <xdr:rowOff>107950</xdr:rowOff>
    </xdr:from>
    <xdr:ext cx="298543" cy="225703"/>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110998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500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120142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4500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120142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317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106426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317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32275</xdr:rowOff>
    </xdr:from>
    <xdr:ext cx="762000" cy="259045"/>
    <xdr:sp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37338</xdr:rowOff>
    </xdr:from>
    <xdr:to>
      <xdr:col>69</xdr:col>
      <xdr:colOff>142875</xdr:colOff>
      <xdr:row>37</xdr:row>
      <xdr:rowOff>138938</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123715</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textlink="">
      <xdr:nvSpPr>
        <xdr:cNvPr id="338" name="楕円 337">
          <a:extLst>
            <a:ext uri="{FF2B5EF4-FFF2-40B4-BE49-F238E27FC236}">
              <a16:creationId xmlns:a16="http://schemas.microsoft.com/office/drawing/2014/main" id="{00000000-0008-0000-0400-000052010000}"/>
            </a:ext>
          </a:extLst>
        </xdr:cNvPr>
        <xdr:cNvSpPr/>
      </xdr:nvSpPr>
      <xdr:spPr>
        <a:xfrm>
          <a:off x="12954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年度は、類似団体内平均値と比較して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要因としては、過去に実施した公共事業などのために発行した地方債の償還額が多いためと考えられる。今後も厳しい財政状況が続くことが予想されることから、地方債の発行にあたっては、基準財政需要額算入の有無も検討したうえで、発行を可能な限り抑制していく。</a:t>
          </a:r>
        </a:p>
      </xdr:txBody>
    </xdr:sp>
    <xdr:clientData/>
  </xdr:twoCellAnchor>
  <xdr:oneCellAnchor>
    <xdr:from>
      <xdr:col>3</xdr:col>
      <xdr:colOff>123825</xdr:colOff>
      <xdr:row>69</xdr:row>
      <xdr:rowOff>107950</xdr:rowOff>
    </xdr:from>
    <xdr:ext cx="298543" cy="225703"/>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157480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57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157480</xdr:rowOff>
    </xdr:from>
    <xdr:to>
      <xdr:col>19</xdr:col>
      <xdr:colOff>187325</xdr:colOff>
      <xdr:row>77</xdr:row>
      <xdr:rowOff>77470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1876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54611</xdr:rowOff>
    </xdr:from>
    <xdr:to>
      <xdr:col>15</xdr:col>
      <xdr:colOff>98425</xdr:colOff>
      <xdr:row>77</xdr:row>
      <xdr:rowOff>77470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562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54611</xdr:rowOff>
    </xdr:from>
    <xdr:to>
      <xdr:col>11</xdr:col>
      <xdr:colOff>9525</xdr:colOff>
      <xdr:row>77</xdr:row>
      <xdr:rowOff>123189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562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textlink="">
      <xdr:nvSpPr>
        <xdr:cNvPr id="391" name="楕円 390">
          <a:extLst>
            <a:ext uri="{FF2B5EF4-FFF2-40B4-BE49-F238E27FC236}">
              <a16:creationId xmlns:a16="http://schemas.microsoft.com/office/drawing/2014/main" id="{00000000-0008-0000-0400-000087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48277</xdr:rowOff>
    </xdr:from>
    <xdr:ext cx="762000" cy="259045"/>
    <xdr:sp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106680</xdr:rowOff>
    </xdr:from>
    <xdr:to>
      <xdr:col>20</xdr:col>
      <xdr:colOff>38100</xdr:colOff>
      <xdr:row>77</xdr:row>
      <xdr:rowOff>36830</xdr:rowOff>
    </xdr:to>
    <xdr:sp textlink="">
      <xdr:nvSpPr>
        <xdr:cNvPr id="393" name="楕円 392">
          <a:extLst>
            <a:ext uri="{FF2B5EF4-FFF2-40B4-BE49-F238E27FC236}">
              <a16:creationId xmlns:a16="http://schemas.microsoft.com/office/drawing/2014/main" id="{00000000-0008-0000-0400-000089010000}"/>
            </a:ext>
          </a:extLst>
        </xdr:cNvPr>
        <xdr:cNvSpPr/>
      </xdr:nvSpPr>
      <xdr:spPr>
        <a:xfrm>
          <a:off x="3937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26670</xdr:rowOff>
    </xdr:from>
    <xdr:to>
      <xdr:col>15</xdr:col>
      <xdr:colOff>149225</xdr:colOff>
      <xdr:row>77</xdr:row>
      <xdr:rowOff>128270</xdr:rowOff>
    </xdr:to>
    <xdr:sp textlink="">
      <xdr:nvSpPr>
        <xdr:cNvPr id="395" name="楕円 394">
          <a:extLst>
            <a:ext uri="{FF2B5EF4-FFF2-40B4-BE49-F238E27FC236}">
              <a16:creationId xmlns:a16="http://schemas.microsoft.com/office/drawing/2014/main" id="{00000000-0008-0000-0400-00008B010000}"/>
            </a:ext>
          </a:extLst>
        </xdr:cNvPr>
        <xdr:cNvSpPr/>
      </xdr:nvSpPr>
      <xdr:spPr>
        <a:xfrm>
          <a:off x="3048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113047</xdr:rowOff>
    </xdr:from>
    <xdr:ext cx="762000" cy="259045"/>
    <xdr:sp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3811</xdr:rowOff>
    </xdr:from>
    <xdr:to>
      <xdr:col>11</xdr:col>
      <xdr:colOff>60325</xdr:colOff>
      <xdr:row>77</xdr:row>
      <xdr:rowOff>105411</xdr:rowOff>
    </xdr:to>
    <xdr:sp textlink="">
      <xdr:nvSpPr>
        <xdr:cNvPr id="397" name="楕円 396">
          <a:extLst>
            <a:ext uri="{FF2B5EF4-FFF2-40B4-BE49-F238E27FC236}">
              <a16:creationId xmlns:a16="http://schemas.microsoft.com/office/drawing/2014/main" id="{00000000-0008-0000-0400-00008D010000}"/>
            </a:ext>
          </a:extLst>
        </xdr:cNvPr>
        <xdr:cNvSpPr/>
      </xdr:nvSpPr>
      <xdr:spPr>
        <a:xfrm>
          <a:off x="2159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90188</xdr:rowOff>
    </xdr:from>
    <xdr:ext cx="762000" cy="259045"/>
    <xdr:sp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textlink="">
      <xdr:nvSpPr>
        <xdr:cNvPr id="399" name="楕円 398">
          <a:extLst>
            <a:ext uri="{FF2B5EF4-FFF2-40B4-BE49-F238E27FC236}">
              <a16:creationId xmlns:a16="http://schemas.microsoft.com/office/drawing/2014/main" id="{00000000-0008-0000-0400-00008F010000}"/>
            </a:ext>
          </a:extLst>
        </xdr:cNvPr>
        <xdr:cNvSpPr/>
      </xdr:nvSpPr>
      <xdr:spPr>
        <a:xfrm>
          <a:off x="1270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公債費を除いた経常収支比率は、令和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年度から、全国平均、大阪府平均、類似団体内平均値を上回る結果となった。本市の経常収支比率は、非常に硬直した状態である。</a:t>
          </a:r>
        </a:p>
        <a:p>
          <a:r>
            <a:rPr kumimoji="1" lang="ja-JP" altLang="en-US" sz="1300">
              <a:latin typeface="ＭＳ Ｐゴシック" panose="020B0600070205080204" pitchFamily="50" charset="-128"/>
              <a:ea typeface="ＭＳ Ｐゴシック" panose="020B0600070205080204" pitchFamily="50" charset="-128"/>
            </a:rPr>
            <a:t>　 扶助費の増加傾向は、今後も続くと見込んでおり、特別会計、企業会計の収支改善に伴う繰出金の減額を待たなければ、その改善は極めて厳しいと考える。当面の間は現状の水準から悪化しないように努めるものとする。</a:t>
          </a:r>
        </a:p>
      </xdr:txBody>
    </xdr:sp>
    <xdr:clientData/>
  </xdr:twoCellAnchor>
  <xdr:oneCellAnchor>
    <xdr:from>
      <xdr:col>62</xdr:col>
      <xdr:colOff>6350</xdr:colOff>
      <xdr:row>69</xdr:row>
      <xdr:rowOff>107950</xdr:rowOff>
    </xdr:from>
    <xdr:ext cx="298543" cy="225703"/>
    <xdr:sp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140715</xdr:rowOff>
    </xdr:from>
    <xdr:to>
      <xdr:col>82</xdr:col>
      <xdr:colOff>107950</xdr:colOff>
      <xdr:row>78</xdr:row>
      <xdr:rowOff>3556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70915"/>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170435</xdr:rowOff>
    </xdr:from>
    <xdr:to>
      <xdr:col>78</xdr:col>
      <xdr:colOff>69850</xdr:colOff>
      <xdr:row>76</xdr:row>
      <xdr:rowOff>140715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29185"/>
          <a:ext cx="889000" cy="14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xdr:rowOff>
    </xdr:from>
    <xdr:to>
      <xdr:col>73</xdr:col>
      <xdr:colOff>180975</xdr:colOff>
      <xdr:row>75</xdr:row>
      <xdr:rowOff>170435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69164"/>
          <a:ext cx="889000" cy="1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xdr:rowOff>
    </xdr:from>
    <xdr:to>
      <xdr:col>69</xdr:col>
      <xdr:colOff>92075</xdr:colOff>
      <xdr:row>75</xdr:row>
      <xdr:rowOff>106426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6916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124206</xdr:rowOff>
    </xdr:from>
    <xdr:to>
      <xdr:col>82</xdr:col>
      <xdr:colOff>158750</xdr:colOff>
      <xdr:row>78</xdr:row>
      <xdr:rowOff>54356</xdr:rowOff>
    </xdr:to>
    <xdr:sp textlink="">
      <xdr:nvSpPr>
        <xdr:cNvPr id="450" name="楕円 449">
          <a:extLst>
            <a:ext uri="{FF2B5EF4-FFF2-40B4-BE49-F238E27FC236}">
              <a16:creationId xmlns:a16="http://schemas.microsoft.com/office/drawing/2014/main" id="{00000000-0008-0000-0400-0000C2010000}"/>
            </a:ext>
          </a:extLst>
        </xdr:cNvPr>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96283</xdr:rowOff>
    </xdr:from>
    <xdr:ext cx="762000" cy="259045"/>
    <xdr:sp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89915</xdr:rowOff>
    </xdr:from>
    <xdr:to>
      <xdr:col>78</xdr:col>
      <xdr:colOff>120650</xdr:colOff>
      <xdr:row>77</xdr:row>
      <xdr:rowOff>20065</xdr:rowOff>
    </xdr:to>
    <xdr:sp textlink="">
      <xdr:nvSpPr>
        <xdr:cNvPr id="452" name="楕円 451">
          <a:extLst>
            <a:ext uri="{FF2B5EF4-FFF2-40B4-BE49-F238E27FC236}">
              <a16:creationId xmlns:a16="http://schemas.microsoft.com/office/drawing/2014/main" id="{00000000-0008-0000-0400-0000C4010000}"/>
            </a:ext>
          </a:extLst>
        </xdr:cNvPr>
        <xdr:cNvSpPr/>
      </xdr:nvSpPr>
      <xdr:spPr>
        <a:xfrm>
          <a:off x="15621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119634</xdr:rowOff>
    </xdr:from>
    <xdr:to>
      <xdr:col>74</xdr:col>
      <xdr:colOff>31750</xdr:colOff>
      <xdr:row>76</xdr:row>
      <xdr:rowOff>49783</xdr:rowOff>
    </xdr:to>
    <xdr:sp textlink="">
      <xdr:nvSpPr>
        <xdr:cNvPr id="454" name="楕円 453">
          <a:extLst>
            <a:ext uri="{FF2B5EF4-FFF2-40B4-BE49-F238E27FC236}">
              <a16:creationId xmlns:a16="http://schemas.microsoft.com/office/drawing/2014/main" id="{00000000-0008-0000-0400-0000C6010000}"/>
            </a:ext>
          </a:extLst>
        </xdr:cNvPr>
        <xdr:cNvSpPr/>
      </xdr:nvSpPr>
      <xdr:spPr>
        <a:xfrm>
          <a:off x="14732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34562</xdr:rowOff>
    </xdr:from>
    <xdr:ext cx="762000" cy="259045"/>
    <xdr:sp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131064</xdr:rowOff>
    </xdr:from>
    <xdr:to>
      <xdr:col>69</xdr:col>
      <xdr:colOff>142875</xdr:colOff>
      <xdr:row>75</xdr:row>
      <xdr:rowOff>61214</xdr:rowOff>
    </xdr:to>
    <xdr:sp textlink="">
      <xdr:nvSpPr>
        <xdr:cNvPr id="456" name="楕円 455">
          <a:extLst>
            <a:ext uri="{FF2B5EF4-FFF2-40B4-BE49-F238E27FC236}">
              <a16:creationId xmlns:a16="http://schemas.microsoft.com/office/drawing/2014/main" id="{00000000-0008-0000-0400-0000C8010000}"/>
            </a:ext>
          </a:extLst>
        </xdr:cNvPr>
        <xdr:cNvSpPr/>
      </xdr:nvSpPr>
      <xdr:spPr>
        <a:xfrm>
          <a:off x="13843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45991</xdr:rowOff>
    </xdr:from>
    <xdr:ext cx="762000" cy="259045"/>
    <xdr:sp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04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55626</xdr:rowOff>
    </xdr:from>
    <xdr:to>
      <xdr:col>65</xdr:col>
      <xdr:colOff>53975</xdr:colOff>
      <xdr:row>75</xdr:row>
      <xdr:rowOff>157226</xdr:rowOff>
    </xdr:to>
    <xdr:sp textlink="">
      <xdr:nvSpPr>
        <xdr:cNvPr id="458" name="楕円 457">
          <a:extLst>
            <a:ext uri="{FF2B5EF4-FFF2-40B4-BE49-F238E27FC236}">
              <a16:creationId xmlns:a16="http://schemas.microsoft.com/office/drawing/2014/main" id="{00000000-0008-0000-0400-0000CA010000}"/>
            </a:ext>
          </a:extLst>
        </xdr:cNvPr>
        <xdr:cNvSpPr/>
      </xdr:nvSpPr>
      <xdr:spPr>
        <a:xfrm>
          <a:off x="12954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167403</xdr:rowOff>
    </xdr:from>
    <xdr:ext cx="762000" cy="259045"/>
    <xdr:sp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154064</xdr:rowOff>
    </xdr:from>
    <xdr:to>
      <xdr:col>29</xdr:col>
      <xdr:colOff>127000</xdr:colOff>
      <xdr:row>19</xdr:row>
      <xdr:rowOff>63538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87789"/>
          <a:ext cx="647700" cy="80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138841</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72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63538</xdr:rowOff>
    </xdr:from>
    <xdr:to>
      <xdr:col>26</xdr:col>
      <xdr:colOff>50800</xdr:colOff>
      <xdr:row>19</xdr:row>
      <xdr:rowOff>95314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8713"/>
          <a:ext cx="698500" cy="31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95314</xdr:rowOff>
    </xdr:from>
    <xdr:to>
      <xdr:col>22</xdr:col>
      <xdr:colOff>114300</xdr:colOff>
      <xdr:row>19</xdr:row>
      <xdr:rowOff>98590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0489"/>
          <a:ext cx="698500" cy="3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98590</xdr:rowOff>
    </xdr:from>
    <xdr:to>
      <xdr:col>18</xdr:col>
      <xdr:colOff>177800</xdr:colOff>
      <xdr:row>19</xdr:row>
      <xdr:rowOff>162903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3765"/>
          <a:ext cx="698500" cy="64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103264</xdr:rowOff>
    </xdr:from>
    <xdr:to>
      <xdr:col>29</xdr:col>
      <xdr:colOff>177800</xdr:colOff>
      <xdr:row>19</xdr:row>
      <xdr:rowOff>33413</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698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119791</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8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12738</xdr:rowOff>
    </xdr:from>
    <xdr:to>
      <xdr:col>26</xdr:col>
      <xdr:colOff>101600</xdr:colOff>
      <xdr:row>19</xdr:row>
      <xdr:rowOff>114338</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7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99115</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4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44514</xdr:rowOff>
    </xdr:from>
    <xdr:to>
      <xdr:col>22</xdr:col>
      <xdr:colOff>165100</xdr:colOff>
      <xdr:row>19</xdr:row>
      <xdr:rowOff>146114</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49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130891</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3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47790</xdr:rowOff>
    </xdr:from>
    <xdr:to>
      <xdr:col>19</xdr:col>
      <xdr:colOff>38100</xdr:colOff>
      <xdr:row>19</xdr:row>
      <xdr:rowOff>149390</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2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134167</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9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112103</xdr:rowOff>
    </xdr:from>
    <xdr:to>
      <xdr:col>15</xdr:col>
      <xdr:colOff>101600</xdr:colOff>
      <xdr:row>20</xdr:row>
      <xdr:rowOff>42253</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7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27030</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143655</xdr:rowOff>
    </xdr:from>
    <xdr:to>
      <xdr:col>29</xdr:col>
      <xdr:colOff>127000</xdr:colOff>
      <xdr:row>35</xdr:row>
      <xdr:rowOff>290024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54005"/>
          <a:ext cx="647700" cy="146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30073</xdr:rowOff>
    </xdr:from>
    <xdr:to>
      <xdr:col>26</xdr:col>
      <xdr:colOff>50800</xdr:colOff>
      <xdr:row>35</xdr:row>
      <xdr:rowOff>143655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40423"/>
          <a:ext cx="698500" cy="113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17664</xdr:rowOff>
    </xdr:from>
    <xdr:to>
      <xdr:col>22</xdr:col>
      <xdr:colOff>114300</xdr:colOff>
      <xdr:row>35</xdr:row>
      <xdr:rowOff>30073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28014"/>
          <a:ext cx="698500" cy="12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17664</xdr:rowOff>
    </xdr:from>
    <xdr:to>
      <xdr:col>18</xdr:col>
      <xdr:colOff>177800</xdr:colOff>
      <xdr:row>35</xdr:row>
      <xdr:rowOff>226375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28014"/>
          <a:ext cx="698500" cy="208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239224</xdr:rowOff>
    </xdr:from>
    <xdr:to>
      <xdr:col>29</xdr:col>
      <xdr:colOff>177800</xdr:colOff>
      <xdr:row>35</xdr:row>
      <xdr:rowOff>340824</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9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211301</xdr:rowOff>
    </xdr:from>
    <xdr:ext cx="762000" cy="259045"/>
    <xdr:sp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21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92855</xdr:rowOff>
    </xdr:from>
    <xdr:to>
      <xdr:col>26</xdr:col>
      <xdr:colOff>101600</xdr:colOff>
      <xdr:row>35</xdr:row>
      <xdr:rowOff>194455</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03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204632</xdr:rowOff>
    </xdr:from>
    <xdr:ext cx="7366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72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322173</xdr:rowOff>
    </xdr:from>
    <xdr:to>
      <xdr:col>22</xdr:col>
      <xdr:colOff>165100</xdr:colOff>
      <xdr:row>35</xdr:row>
      <xdr:rowOff>80873</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89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91051</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5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309764</xdr:rowOff>
    </xdr:from>
    <xdr:to>
      <xdr:col>19</xdr:col>
      <xdr:colOff>38100</xdr:colOff>
      <xdr:row>35</xdr:row>
      <xdr:rowOff>68464</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77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78641</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4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175575</xdr:rowOff>
    </xdr:from>
    <xdr:to>
      <xdr:col>15</xdr:col>
      <xdr:colOff>101600</xdr:colOff>
      <xdr:row>35</xdr:row>
      <xdr:rowOff>277175</xdr:rowOff>
    </xdr:to>
    <xdr:sp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85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287352</xdr:rowOff>
    </xdr:from>
    <xdr:ext cx="762000" cy="259045"/>
    <xdr:sp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5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48227</xdr:rowOff>
    </xdr:from>
    <xdr:to>
      <xdr:col>24</xdr:col>
      <xdr:colOff>63500</xdr:colOff>
      <xdr:row>37</xdr:row>
      <xdr:rowOff>51281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20427"/>
          <a:ext cx="838200" cy="17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51281</xdr:rowOff>
    </xdr:from>
    <xdr:to>
      <xdr:col>19</xdr:col>
      <xdr:colOff>177800</xdr:colOff>
      <xdr:row>37</xdr:row>
      <xdr:rowOff>63364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94931"/>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53436</xdr:rowOff>
    </xdr:from>
    <xdr:to>
      <xdr:col>15</xdr:col>
      <xdr:colOff>50800</xdr:colOff>
      <xdr:row>37</xdr:row>
      <xdr:rowOff>63364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97086"/>
          <a:ext cx="8890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53436</xdr:rowOff>
    </xdr:from>
    <xdr:to>
      <xdr:col>10</xdr:col>
      <xdr:colOff>114300</xdr:colOff>
      <xdr:row>37</xdr:row>
      <xdr:rowOff>136728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97086"/>
          <a:ext cx="889000" cy="8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168877</xdr:rowOff>
    </xdr:from>
    <xdr:to>
      <xdr:col>24</xdr:col>
      <xdr:colOff>114300</xdr:colOff>
      <xdr:row>36</xdr:row>
      <xdr:rowOff>99027</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16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20304</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2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481</xdr:rowOff>
    </xdr:from>
    <xdr:to>
      <xdr:col>20</xdr:col>
      <xdr:colOff>38100</xdr:colOff>
      <xdr:row>37</xdr:row>
      <xdr:rowOff>102081</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34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93208</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3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12564</xdr:rowOff>
    </xdr:from>
    <xdr:to>
      <xdr:col>15</xdr:col>
      <xdr:colOff>101600</xdr:colOff>
      <xdr:row>37</xdr:row>
      <xdr:rowOff>114164</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35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105291</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2636</xdr:rowOff>
    </xdr:from>
    <xdr:to>
      <xdr:col>10</xdr:col>
      <xdr:colOff>165100</xdr:colOff>
      <xdr:row>37</xdr:row>
      <xdr:rowOff>104236</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34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95363</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3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85928</xdr:rowOff>
    </xdr:from>
    <xdr:to>
      <xdr:col>6</xdr:col>
      <xdr:colOff>38100</xdr:colOff>
      <xdr:row>38</xdr:row>
      <xdr:rowOff>16078</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42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7205</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53413</xdr:rowOff>
    </xdr:from>
    <xdr:to>
      <xdr:col>24</xdr:col>
      <xdr:colOff>63500</xdr:colOff>
      <xdr:row>58</xdr:row>
      <xdr:rowOff>68080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7513"/>
          <a:ext cx="838200" cy="1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58148</xdr:rowOff>
    </xdr:from>
    <xdr:to>
      <xdr:col>19</xdr:col>
      <xdr:colOff>177800</xdr:colOff>
      <xdr:row>58</xdr:row>
      <xdr:rowOff>68080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02248"/>
          <a:ext cx="889000" cy="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58148</xdr:rowOff>
    </xdr:from>
    <xdr:to>
      <xdr:col>15</xdr:col>
      <xdr:colOff>50800</xdr:colOff>
      <xdr:row>58</xdr:row>
      <xdr:rowOff>85665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02248"/>
          <a:ext cx="889000" cy="2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85665</xdr:rowOff>
    </xdr:from>
    <xdr:to>
      <xdr:col>10</xdr:col>
      <xdr:colOff>114300</xdr:colOff>
      <xdr:row>58</xdr:row>
      <xdr:rowOff>104313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29765"/>
          <a:ext cx="889000" cy="1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2613</xdr:rowOff>
    </xdr:from>
    <xdr:to>
      <xdr:col>24</xdr:col>
      <xdr:colOff>114300</xdr:colOff>
      <xdr:row>58</xdr:row>
      <xdr:rowOff>104213</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4584700" y="99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17280</xdr:rowOff>
    </xdr:from>
    <xdr:to>
      <xdr:col>20</xdr:col>
      <xdr:colOff>38100</xdr:colOff>
      <xdr:row>58</xdr:row>
      <xdr:rowOff>118880</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3746500" y="9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110007</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5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7348</xdr:rowOff>
    </xdr:from>
    <xdr:to>
      <xdr:col>15</xdr:col>
      <xdr:colOff>101600</xdr:colOff>
      <xdr:row>58</xdr:row>
      <xdr:rowOff>108948</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2857500" y="995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100075</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4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34865</xdr:rowOff>
    </xdr:from>
    <xdr:to>
      <xdr:col>10</xdr:col>
      <xdr:colOff>165100</xdr:colOff>
      <xdr:row>58</xdr:row>
      <xdr:rowOff>136465</xdr:rowOff>
    </xdr:to>
    <xdr:sp textlink="">
      <xdr:nvSpPr>
        <xdr:cNvPr id="147" name="楕円 146">
          <a:extLst>
            <a:ext uri="{FF2B5EF4-FFF2-40B4-BE49-F238E27FC236}">
              <a16:creationId xmlns:a16="http://schemas.microsoft.com/office/drawing/2014/main" id="{00000000-0008-0000-0600-000093000000}"/>
            </a:ext>
          </a:extLst>
        </xdr:cNvPr>
        <xdr:cNvSpPr/>
      </xdr:nvSpPr>
      <xdr:spPr>
        <a:xfrm>
          <a:off x="1968500" y="997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127592</xdr:rowOff>
    </xdr:from>
    <xdr:ext cx="534377" cy="259045"/>
    <xdr:sp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53513</xdr:rowOff>
    </xdr:from>
    <xdr:to>
      <xdr:col>6</xdr:col>
      <xdr:colOff>38100</xdr:colOff>
      <xdr:row>58</xdr:row>
      <xdr:rowOff>155113</xdr:rowOff>
    </xdr:to>
    <xdr:sp textlink="">
      <xdr:nvSpPr>
        <xdr:cNvPr id="149" name="楕円 148">
          <a:extLst>
            <a:ext uri="{FF2B5EF4-FFF2-40B4-BE49-F238E27FC236}">
              <a16:creationId xmlns:a16="http://schemas.microsoft.com/office/drawing/2014/main" id="{00000000-0008-0000-0600-000095000000}"/>
            </a:ext>
          </a:extLst>
        </xdr:cNvPr>
        <xdr:cNvSpPr/>
      </xdr:nvSpPr>
      <xdr:spPr>
        <a:xfrm>
          <a:off x="1079500" y="999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146240</xdr:rowOff>
    </xdr:from>
    <xdr:ext cx="534377" cy="259045"/>
    <xdr:sp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9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116763</xdr:rowOff>
    </xdr:from>
    <xdr:to>
      <xdr:col>24</xdr:col>
      <xdr:colOff>63500</xdr:colOff>
      <xdr:row>78</xdr:row>
      <xdr:rowOff>125298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89863"/>
          <a:ext cx="8382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116763</xdr:rowOff>
    </xdr:from>
    <xdr:to>
      <xdr:col>19</xdr:col>
      <xdr:colOff>177800</xdr:colOff>
      <xdr:row>78</xdr:row>
      <xdr:rowOff>131623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89863"/>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122937</xdr:rowOff>
    </xdr:from>
    <xdr:to>
      <xdr:col>15</xdr:col>
      <xdr:colOff>50800</xdr:colOff>
      <xdr:row>78</xdr:row>
      <xdr:rowOff>131623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496037"/>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122937</xdr:rowOff>
    </xdr:from>
    <xdr:to>
      <xdr:col>10</xdr:col>
      <xdr:colOff>114300</xdr:colOff>
      <xdr:row>78</xdr:row>
      <xdr:rowOff>131966</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96037"/>
          <a:ext cx="889000" cy="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74498</xdr:rowOff>
    </xdr:from>
    <xdr:to>
      <xdr:col>24</xdr:col>
      <xdr:colOff>114300</xdr:colOff>
      <xdr:row>79</xdr:row>
      <xdr:rowOff>4648</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4584700" y="1344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160875</xdr:rowOff>
    </xdr:from>
    <xdr:ext cx="469744" cy="259045"/>
    <xdr:sp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6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65963</xdr:rowOff>
    </xdr:from>
    <xdr:to>
      <xdr:col>20</xdr:col>
      <xdr:colOff>38100</xdr:colOff>
      <xdr:row>78</xdr:row>
      <xdr:rowOff>167563</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3746500" y="1343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158690</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80823</xdr:rowOff>
    </xdr:from>
    <xdr:to>
      <xdr:col>15</xdr:col>
      <xdr:colOff>101600</xdr:colOff>
      <xdr:row>79</xdr:row>
      <xdr:rowOff>10973</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2857500" y="134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2100</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72137</xdr:rowOff>
    </xdr:from>
    <xdr:to>
      <xdr:col>10</xdr:col>
      <xdr:colOff>165100</xdr:colOff>
      <xdr:row>79</xdr:row>
      <xdr:rowOff>2287</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968500" y="1344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164864</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81166</xdr:rowOff>
    </xdr:from>
    <xdr:to>
      <xdr:col>6</xdr:col>
      <xdr:colOff>38100</xdr:colOff>
      <xdr:row>79</xdr:row>
      <xdr:rowOff>11316</xdr:rowOff>
    </xdr:to>
    <xdr:sp textlink="">
      <xdr:nvSpPr>
        <xdr:cNvPr id="206" name="楕円 205">
          <a:extLst>
            <a:ext uri="{FF2B5EF4-FFF2-40B4-BE49-F238E27FC236}">
              <a16:creationId xmlns:a16="http://schemas.microsoft.com/office/drawing/2014/main" id="{00000000-0008-0000-0600-0000CE000000}"/>
            </a:ext>
          </a:extLst>
        </xdr:cNvPr>
        <xdr:cNvSpPr/>
      </xdr:nvSpPr>
      <xdr:spPr>
        <a:xfrm>
          <a:off x="1079500" y="134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2443</xdr:rowOff>
    </xdr:from>
    <xdr:ext cx="469744" cy="259045"/>
    <xdr:sp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87351</xdr:rowOff>
    </xdr:from>
    <xdr:to>
      <xdr:col>24</xdr:col>
      <xdr:colOff>63500</xdr:colOff>
      <xdr:row>96</xdr:row>
      <xdr:rowOff>162114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375101"/>
          <a:ext cx="838200" cy="24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145982</xdr:rowOff>
    </xdr:from>
    <xdr:to>
      <xdr:col>19</xdr:col>
      <xdr:colOff>177800</xdr:colOff>
      <xdr:row>96</xdr:row>
      <xdr:rowOff>162114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908300" y="16605182"/>
          <a:ext cx="889000" cy="1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19979</xdr:rowOff>
    </xdr:from>
    <xdr:to>
      <xdr:col>15</xdr:col>
      <xdr:colOff>50800</xdr:colOff>
      <xdr:row>96</xdr:row>
      <xdr:rowOff>145982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479179"/>
          <a:ext cx="889000" cy="12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19979</xdr:rowOff>
    </xdr:from>
    <xdr:to>
      <xdr:col>10</xdr:col>
      <xdr:colOff>114300</xdr:colOff>
      <xdr:row>97</xdr:row>
      <xdr:rowOff>164182</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479179"/>
          <a:ext cx="889000" cy="31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36551</xdr:rowOff>
    </xdr:from>
    <xdr:to>
      <xdr:col>24</xdr:col>
      <xdr:colOff>114300</xdr:colOff>
      <xdr:row>95</xdr:row>
      <xdr:rowOff>138151</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4584700" y="1632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59428</xdr:rowOff>
    </xdr:from>
    <xdr:ext cx="599010" cy="259045"/>
    <xdr:sp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17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111314</xdr:rowOff>
    </xdr:from>
    <xdr:to>
      <xdr:col>20</xdr:col>
      <xdr:colOff>38100</xdr:colOff>
      <xdr:row>97</xdr:row>
      <xdr:rowOff>41464</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3746500" y="1657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57991</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345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95182</xdr:rowOff>
    </xdr:from>
    <xdr:to>
      <xdr:col>15</xdr:col>
      <xdr:colOff>101600</xdr:colOff>
      <xdr:row>97</xdr:row>
      <xdr:rowOff>25332</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2857500" y="1655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41859</xdr:rowOff>
    </xdr:from>
    <xdr:ext cx="599010"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32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140629</xdr:rowOff>
    </xdr:from>
    <xdr:to>
      <xdr:col>10</xdr:col>
      <xdr:colOff>165100</xdr:colOff>
      <xdr:row>96</xdr:row>
      <xdr:rowOff>70779</xdr:rowOff>
    </xdr:to>
    <xdr:sp textlink="">
      <xdr:nvSpPr>
        <xdr:cNvPr id="264" name="楕円 263">
          <a:extLst>
            <a:ext uri="{FF2B5EF4-FFF2-40B4-BE49-F238E27FC236}">
              <a16:creationId xmlns:a16="http://schemas.microsoft.com/office/drawing/2014/main" id="{00000000-0008-0000-0600-000008010000}"/>
            </a:ext>
          </a:extLst>
        </xdr:cNvPr>
        <xdr:cNvSpPr/>
      </xdr:nvSpPr>
      <xdr:spPr>
        <a:xfrm>
          <a:off x="1968500" y="1642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87306</xdr:rowOff>
    </xdr:from>
    <xdr:ext cx="599010" cy="259045"/>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203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113382</xdr:rowOff>
    </xdr:from>
    <xdr:to>
      <xdr:col>6</xdr:col>
      <xdr:colOff>38100</xdr:colOff>
      <xdr:row>98</xdr:row>
      <xdr:rowOff>43532</xdr:rowOff>
    </xdr:to>
    <xdr:sp textlink="">
      <xdr:nvSpPr>
        <xdr:cNvPr id="266" name="楕円 265">
          <a:extLst>
            <a:ext uri="{FF2B5EF4-FFF2-40B4-BE49-F238E27FC236}">
              <a16:creationId xmlns:a16="http://schemas.microsoft.com/office/drawing/2014/main" id="{00000000-0008-0000-0600-00000A010000}"/>
            </a:ext>
          </a:extLst>
        </xdr:cNvPr>
        <xdr:cNvSpPr/>
      </xdr:nvSpPr>
      <xdr:spPr>
        <a:xfrm>
          <a:off x="1079500" y="1674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60059</xdr:rowOff>
    </xdr:from>
    <xdr:ext cx="599010" cy="259045"/>
    <xdr:sp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51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64270</xdr:rowOff>
    </xdr:from>
    <xdr:to>
      <xdr:col>55</xdr:col>
      <xdr:colOff>0</xdr:colOff>
      <xdr:row>36</xdr:row>
      <xdr:rowOff>29317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065020"/>
          <a:ext cx="838200" cy="13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64270</xdr:rowOff>
    </xdr:from>
    <xdr:to>
      <xdr:col>50</xdr:col>
      <xdr:colOff>114300</xdr:colOff>
      <xdr:row>36</xdr:row>
      <xdr:rowOff>62746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065020"/>
          <a:ext cx="889000" cy="16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62746</xdr:rowOff>
    </xdr:from>
    <xdr:to>
      <xdr:col>45</xdr:col>
      <xdr:colOff>177800</xdr:colOff>
      <xdr:row>36</xdr:row>
      <xdr:rowOff>71074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34946"/>
          <a:ext cx="8890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135098</xdr:rowOff>
    </xdr:from>
    <xdr:to>
      <xdr:col>41</xdr:col>
      <xdr:colOff>50800</xdr:colOff>
      <xdr:row>36</xdr:row>
      <xdr:rowOff>71074</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50048"/>
          <a:ext cx="889000" cy="79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149967</xdr:rowOff>
    </xdr:from>
    <xdr:to>
      <xdr:col>55</xdr:col>
      <xdr:colOff>50800</xdr:colOff>
      <xdr:row>36</xdr:row>
      <xdr:rowOff>80117</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10426700" y="615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1394</xdr:rowOff>
    </xdr:from>
    <xdr:ext cx="534377" cy="259045"/>
    <xdr:sp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0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13470</xdr:rowOff>
    </xdr:from>
    <xdr:to>
      <xdr:col>50</xdr:col>
      <xdr:colOff>165100</xdr:colOff>
      <xdr:row>35</xdr:row>
      <xdr:rowOff>115070</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9588500" y="601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131597</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78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11946</xdr:rowOff>
    </xdr:from>
    <xdr:to>
      <xdr:col>46</xdr:col>
      <xdr:colOff>38100</xdr:colOff>
      <xdr:row>36</xdr:row>
      <xdr:rowOff>113546</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8699500" y="618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130073</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5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20274</xdr:rowOff>
    </xdr:from>
    <xdr:to>
      <xdr:col>41</xdr:col>
      <xdr:colOff>101600</xdr:colOff>
      <xdr:row>36</xdr:row>
      <xdr:rowOff>121874</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7810500" y="619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138401</xdr:rowOff>
    </xdr:from>
    <xdr:ext cx="534377"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96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84298</xdr:rowOff>
    </xdr:from>
    <xdr:to>
      <xdr:col>36</xdr:col>
      <xdr:colOff>165100</xdr:colOff>
      <xdr:row>32</xdr:row>
      <xdr:rowOff>14448</xdr:rowOff>
    </xdr:to>
    <xdr:sp textlink="">
      <xdr:nvSpPr>
        <xdr:cNvPr id="323" name="楕円 322">
          <a:extLst>
            <a:ext uri="{FF2B5EF4-FFF2-40B4-BE49-F238E27FC236}">
              <a16:creationId xmlns:a16="http://schemas.microsoft.com/office/drawing/2014/main" id="{00000000-0008-0000-0600-000043010000}"/>
            </a:ext>
          </a:extLst>
        </xdr:cNvPr>
        <xdr:cNvSpPr/>
      </xdr:nvSpPr>
      <xdr:spPr>
        <a:xfrm>
          <a:off x="6921500" y="539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30975</xdr:rowOff>
    </xdr:from>
    <xdr:ext cx="599010" cy="259045"/>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17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99238</xdr:rowOff>
    </xdr:from>
    <xdr:to>
      <xdr:col>55</xdr:col>
      <xdr:colOff>0</xdr:colOff>
      <xdr:row>56</xdr:row>
      <xdr:rowOff>53735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357538"/>
          <a:ext cx="838200" cy="29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99238</xdr:rowOff>
    </xdr:from>
    <xdr:to>
      <xdr:col>50</xdr:col>
      <xdr:colOff>114300</xdr:colOff>
      <xdr:row>57</xdr:row>
      <xdr:rowOff>9169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357538"/>
          <a:ext cx="889000" cy="42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155909</xdr:rowOff>
    </xdr:from>
    <xdr:to>
      <xdr:col>45</xdr:col>
      <xdr:colOff>177800</xdr:colOff>
      <xdr:row>57</xdr:row>
      <xdr:rowOff>9169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57109"/>
          <a:ext cx="889000" cy="2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155909</xdr:rowOff>
    </xdr:from>
    <xdr:to>
      <xdr:col>41</xdr:col>
      <xdr:colOff>50800</xdr:colOff>
      <xdr:row>57</xdr:row>
      <xdr:rowOff>129249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57109"/>
          <a:ext cx="889000" cy="14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2935</xdr:rowOff>
    </xdr:from>
    <xdr:to>
      <xdr:col>55</xdr:col>
      <xdr:colOff>50800</xdr:colOff>
      <xdr:row>56</xdr:row>
      <xdr:rowOff>104535</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10426700" y="960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25812</xdr:rowOff>
    </xdr:from>
    <xdr:ext cx="534377" cy="259045"/>
    <xdr:sp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45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48438</xdr:rowOff>
    </xdr:from>
    <xdr:to>
      <xdr:col>50</xdr:col>
      <xdr:colOff>165100</xdr:colOff>
      <xdr:row>54</xdr:row>
      <xdr:rowOff>150038</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9588500" y="930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166565</xdr:rowOff>
    </xdr:from>
    <xdr:ext cx="534377"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08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129819</xdr:rowOff>
    </xdr:from>
    <xdr:to>
      <xdr:col>46</xdr:col>
      <xdr:colOff>38100</xdr:colOff>
      <xdr:row>57</xdr:row>
      <xdr:rowOff>59969</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8699500" y="973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51096</xdr:rowOff>
    </xdr:from>
    <xdr:ext cx="534377"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82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105109</xdr:rowOff>
    </xdr:from>
    <xdr:to>
      <xdr:col>41</xdr:col>
      <xdr:colOff>101600</xdr:colOff>
      <xdr:row>57</xdr:row>
      <xdr:rowOff>35259</xdr:rowOff>
    </xdr:to>
    <xdr:sp textlink="">
      <xdr:nvSpPr>
        <xdr:cNvPr id="380" name="楕円 379">
          <a:extLst>
            <a:ext uri="{FF2B5EF4-FFF2-40B4-BE49-F238E27FC236}">
              <a16:creationId xmlns:a16="http://schemas.microsoft.com/office/drawing/2014/main" id="{00000000-0008-0000-0600-00007C010000}"/>
            </a:ext>
          </a:extLst>
        </xdr:cNvPr>
        <xdr:cNvSpPr/>
      </xdr:nvSpPr>
      <xdr:spPr>
        <a:xfrm>
          <a:off x="7810500" y="970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26386</xdr:rowOff>
    </xdr:from>
    <xdr:ext cx="534377" cy="259045"/>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9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78449</xdr:rowOff>
    </xdr:from>
    <xdr:to>
      <xdr:col>36</xdr:col>
      <xdr:colOff>165100</xdr:colOff>
      <xdr:row>58</xdr:row>
      <xdr:rowOff>8599</xdr:rowOff>
    </xdr:to>
    <xdr:sp textlink="">
      <xdr:nvSpPr>
        <xdr:cNvPr id="382" name="楕円 381">
          <a:extLst>
            <a:ext uri="{FF2B5EF4-FFF2-40B4-BE49-F238E27FC236}">
              <a16:creationId xmlns:a16="http://schemas.microsoft.com/office/drawing/2014/main" id="{00000000-0008-0000-0600-00007E010000}"/>
            </a:ext>
          </a:extLst>
        </xdr:cNvPr>
        <xdr:cNvSpPr/>
      </xdr:nvSpPr>
      <xdr:spPr>
        <a:xfrm>
          <a:off x="6921500" y="985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171176</xdr:rowOff>
    </xdr:from>
    <xdr:ext cx="534377" cy="259045"/>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4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31877</xdr:rowOff>
    </xdr:from>
    <xdr:to>
      <xdr:col>55</xdr:col>
      <xdr:colOff>0</xdr:colOff>
      <xdr:row>78</xdr:row>
      <xdr:rowOff>163494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404977"/>
          <a:ext cx="838200" cy="13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31877</xdr:rowOff>
    </xdr:from>
    <xdr:to>
      <xdr:col>50</xdr:col>
      <xdr:colOff>114300</xdr:colOff>
      <xdr:row>79</xdr:row>
      <xdr:rowOff>36221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404977"/>
          <a:ext cx="889000" cy="17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72225</xdr:rowOff>
    </xdr:from>
    <xdr:to>
      <xdr:col>45</xdr:col>
      <xdr:colOff>177800</xdr:colOff>
      <xdr:row>79</xdr:row>
      <xdr:rowOff>36221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445325"/>
          <a:ext cx="889000" cy="13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72225</xdr:rowOff>
    </xdr:from>
    <xdr:to>
      <xdr:col>41</xdr:col>
      <xdr:colOff>50800</xdr:colOff>
      <xdr:row>78</xdr:row>
      <xdr:rowOff>135223</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445325"/>
          <a:ext cx="889000" cy="6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112694</xdr:rowOff>
    </xdr:from>
    <xdr:to>
      <xdr:col>55</xdr:col>
      <xdr:colOff>50800</xdr:colOff>
      <xdr:row>79</xdr:row>
      <xdr:rowOff>42844</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10426700" y="1348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27621</xdr:rowOff>
    </xdr:from>
    <xdr:ext cx="469744" cy="259045"/>
    <xdr:sp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0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152527</xdr:rowOff>
    </xdr:from>
    <xdr:to>
      <xdr:col>50</xdr:col>
      <xdr:colOff>165100</xdr:colOff>
      <xdr:row>78</xdr:row>
      <xdr:rowOff>82677</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9588500" y="1335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73804</xdr:rowOff>
    </xdr:from>
    <xdr:ext cx="469744"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44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156871</xdr:rowOff>
    </xdr:from>
    <xdr:to>
      <xdr:col>46</xdr:col>
      <xdr:colOff>38100</xdr:colOff>
      <xdr:row>79</xdr:row>
      <xdr:rowOff>87021</xdr:rowOff>
    </xdr:to>
    <xdr:sp textlink="">
      <xdr:nvSpPr>
        <xdr:cNvPr id="435" name="楕円 434">
          <a:extLst>
            <a:ext uri="{FF2B5EF4-FFF2-40B4-BE49-F238E27FC236}">
              <a16:creationId xmlns:a16="http://schemas.microsoft.com/office/drawing/2014/main" id="{00000000-0008-0000-0600-0000B3010000}"/>
            </a:ext>
          </a:extLst>
        </xdr:cNvPr>
        <xdr:cNvSpPr/>
      </xdr:nvSpPr>
      <xdr:spPr>
        <a:xfrm>
          <a:off x="8699500" y="135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78148</xdr:rowOff>
    </xdr:from>
    <xdr:ext cx="378565" cy="259045"/>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61017" y="13622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21425</xdr:rowOff>
    </xdr:from>
    <xdr:to>
      <xdr:col>41</xdr:col>
      <xdr:colOff>101600</xdr:colOff>
      <xdr:row>78</xdr:row>
      <xdr:rowOff>123025</xdr:rowOff>
    </xdr:to>
    <xdr:sp textlink="">
      <xdr:nvSpPr>
        <xdr:cNvPr id="437" name="楕円 436">
          <a:extLst>
            <a:ext uri="{FF2B5EF4-FFF2-40B4-BE49-F238E27FC236}">
              <a16:creationId xmlns:a16="http://schemas.microsoft.com/office/drawing/2014/main" id="{00000000-0008-0000-0600-0000B5010000}"/>
            </a:ext>
          </a:extLst>
        </xdr:cNvPr>
        <xdr:cNvSpPr/>
      </xdr:nvSpPr>
      <xdr:spPr>
        <a:xfrm>
          <a:off x="7810500" y="133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114152</xdr:rowOff>
    </xdr:from>
    <xdr:ext cx="469744"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8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84423</xdr:rowOff>
    </xdr:from>
    <xdr:to>
      <xdr:col>36</xdr:col>
      <xdr:colOff>165100</xdr:colOff>
      <xdr:row>79</xdr:row>
      <xdr:rowOff>14573</xdr:rowOff>
    </xdr:to>
    <xdr:sp textlink="">
      <xdr:nvSpPr>
        <xdr:cNvPr id="439" name="楕円 438">
          <a:extLst>
            <a:ext uri="{FF2B5EF4-FFF2-40B4-BE49-F238E27FC236}">
              <a16:creationId xmlns:a16="http://schemas.microsoft.com/office/drawing/2014/main" id="{00000000-0008-0000-0600-0000B7010000}"/>
            </a:ext>
          </a:extLst>
        </xdr:cNvPr>
        <xdr:cNvSpPr/>
      </xdr:nvSpPr>
      <xdr:spPr>
        <a:xfrm>
          <a:off x="6921500" y="1345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5700</xdr:rowOff>
    </xdr:from>
    <xdr:ext cx="469744" cy="259045"/>
    <xdr:sp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5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166396</xdr:rowOff>
    </xdr:from>
    <xdr:to>
      <xdr:col>55</xdr:col>
      <xdr:colOff>0</xdr:colOff>
      <xdr:row>95</xdr:row>
      <xdr:rowOff>138049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282696"/>
          <a:ext cx="838200" cy="14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166396</xdr:rowOff>
    </xdr:from>
    <xdr:to>
      <xdr:col>50</xdr:col>
      <xdr:colOff>114300</xdr:colOff>
      <xdr:row>96</xdr:row>
      <xdr:rowOff>159855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282696"/>
          <a:ext cx="889000" cy="33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159855</xdr:rowOff>
    </xdr:from>
    <xdr:to>
      <xdr:col>45</xdr:col>
      <xdr:colOff>177800</xdr:colOff>
      <xdr:row>97</xdr:row>
      <xdr:rowOff>87364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619055"/>
          <a:ext cx="889000" cy="9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87364</xdr:rowOff>
    </xdr:from>
    <xdr:to>
      <xdr:col>41</xdr:col>
      <xdr:colOff>50800</xdr:colOff>
      <xdr:row>98</xdr:row>
      <xdr:rowOff>18111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18014"/>
          <a:ext cx="889000" cy="10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87249</xdr:rowOff>
    </xdr:from>
    <xdr:to>
      <xdr:col>55</xdr:col>
      <xdr:colOff>50800</xdr:colOff>
      <xdr:row>96</xdr:row>
      <xdr:rowOff>17399</xdr:rowOff>
    </xdr:to>
    <xdr:sp textlink="">
      <xdr:nvSpPr>
        <xdr:cNvPr id="488" name="楕円 487">
          <a:extLst>
            <a:ext uri="{FF2B5EF4-FFF2-40B4-BE49-F238E27FC236}">
              <a16:creationId xmlns:a16="http://schemas.microsoft.com/office/drawing/2014/main" id="{00000000-0008-0000-0600-0000E8010000}"/>
            </a:ext>
          </a:extLst>
        </xdr:cNvPr>
        <xdr:cNvSpPr/>
      </xdr:nvSpPr>
      <xdr:spPr>
        <a:xfrm>
          <a:off x="104267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110126</xdr:rowOff>
    </xdr:from>
    <xdr:ext cx="534377" cy="259045"/>
    <xdr:sp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2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115596</xdr:rowOff>
    </xdr:from>
    <xdr:to>
      <xdr:col>50</xdr:col>
      <xdr:colOff>165100</xdr:colOff>
      <xdr:row>95</xdr:row>
      <xdr:rowOff>45746</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9588500" y="1623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62273</xdr:rowOff>
    </xdr:from>
    <xdr:ext cx="534377" cy="259045"/>
    <xdr:sp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0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109055</xdr:rowOff>
    </xdr:from>
    <xdr:to>
      <xdr:col>46</xdr:col>
      <xdr:colOff>38100</xdr:colOff>
      <xdr:row>97</xdr:row>
      <xdr:rowOff>39205</xdr:rowOff>
    </xdr:to>
    <xdr:sp textlink="">
      <xdr:nvSpPr>
        <xdr:cNvPr id="492" name="楕円 491">
          <a:extLst>
            <a:ext uri="{FF2B5EF4-FFF2-40B4-BE49-F238E27FC236}">
              <a16:creationId xmlns:a16="http://schemas.microsoft.com/office/drawing/2014/main" id="{00000000-0008-0000-0600-0000EC010000}"/>
            </a:ext>
          </a:extLst>
        </xdr:cNvPr>
        <xdr:cNvSpPr/>
      </xdr:nvSpPr>
      <xdr:spPr>
        <a:xfrm>
          <a:off x="8699500" y="165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55732</xdr:rowOff>
    </xdr:from>
    <xdr:ext cx="534377"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3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36564</xdr:rowOff>
    </xdr:from>
    <xdr:to>
      <xdr:col>41</xdr:col>
      <xdr:colOff>101600</xdr:colOff>
      <xdr:row>97</xdr:row>
      <xdr:rowOff>138164</xdr:rowOff>
    </xdr:to>
    <xdr:sp textlink="">
      <xdr:nvSpPr>
        <xdr:cNvPr id="494" name="楕円 493">
          <a:extLst>
            <a:ext uri="{FF2B5EF4-FFF2-40B4-BE49-F238E27FC236}">
              <a16:creationId xmlns:a16="http://schemas.microsoft.com/office/drawing/2014/main" id="{00000000-0008-0000-0600-0000EE010000}"/>
            </a:ext>
          </a:extLst>
        </xdr:cNvPr>
        <xdr:cNvSpPr/>
      </xdr:nvSpPr>
      <xdr:spPr>
        <a:xfrm>
          <a:off x="7810500" y="1666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129291</xdr:rowOff>
    </xdr:from>
    <xdr:ext cx="534377" cy="259045"/>
    <xdr:sp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75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138761</xdr:rowOff>
    </xdr:from>
    <xdr:to>
      <xdr:col>36</xdr:col>
      <xdr:colOff>165100</xdr:colOff>
      <xdr:row>98</xdr:row>
      <xdr:rowOff>68911</xdr:rowOff>
    </xdr:to>
    <xdr:sp textlink="">
      <xdr:nvSpPr>
        <xdr:cNvPr id="496" name="楕円 495">
          <a:extLst>
            <a:ext uri="{FF2B5EF4-FFF2-40B4-BE49-F238E27FC236}">
              <a16:creationId xmlns:a16="http://schemas.microsoft.com/office/drawing/2014/main" id="{00000000-0008-0000-0600-0000F0010000}"/>
            </a:ext>
          </a:extLst>
        </xdr:cNvPr>
        <xdr:cNvSpPr/>
      </xdr:nvSpPr>
      <xdr:spPr>
        <a:xfrm>
          <a:off x="6921500" y="167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60038</xdr:rowOff>
    </xdr:from>
    <xdr:ext cx="534377"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6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107708</xdr:rowOff>
    </xdr:from>
    <xdr:to>
      <xdr:col>85</xdr:col>
      <xdr:colOff>127000</xdr:colOff>
      <xdr:row>76</xdr:row>
      <xdr:rowOff>113627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37908"/>
          <a:ext cx="838200" cy="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81014</xdr:rowOff>
    </xdr:from>
    <xdr:to>
      <xdr:col>81</xdr:col>
      <xdr:colOff>50800</xdr:colOff>
      <xdr:row>76</xdr:row>
      <xdr:rowOff>113627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11214"/>
          <a:ext cx="889000" cy="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81014</xdr:rowOff>
    </xdr:from>
    <xdr:to>
      <xdr:col>76</xdr:col>
      <xdr:colOff>114300</xdr:colOff>
      <xdr:row>76</xdr:row>
      <xdr:rowOff>85116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11214"/>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85116</xdr:rowOff>
    </xdr:from>
    <xdr:to>
      <xdr:col>71</xdr:col>
      <xdr:colOff>177800</xdr:colOff>
      <xdr:row>76</xdr:row>
      <xdr:rowOff>88875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15316"/>
          <a:ext cx="889000" cy="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56908</xdr:rowOff>
    </xdr:from>
    <xdr:to>
      <xdr:col>85</xdr:col>
      <xdr:colOff>177800</xdr:colOff>
      <xdr:row>76</xdr:row>
      <xdr:rowOff>158508</xdr:rowOff>
    </xdr:to>
    <xdr:sp textlink="">
      <xdr:nvSpPr>
        <xdr:cNvPr id="653" name="楕円 652">
          <a:extLst>
            <a:ext uri="{FF2B5EF4-FFF2-40B4-BE49-F238E27FC236}">
              <a16:creationId xmlns:a16="http://schemas.microsoft.com/office/drawing/2014/main" id="{00000000-0008-0000-0600-00008D020000}"/>
            </a:ext>
          </a:extLst>
        </xdr:cNvPr>
        <xdr:cNvSpPr/>
      </xdr:nvSpPr>
      <xdr:spPr>
        <a:xfrm>
          <a:off x="16268700" y="1308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79786</xdr:rowOff>
    </xdr:from>
    <xdr:ext cx="534377" cy="259045"/>
    <xdr:sp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3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62827</xdr:rowOff>
    </xdr:from>
    <xdr:to>
      <xdr:col>81</xdr:col>
      <xdr:colOff>101600</xdr:colOff>
      <xdr:row>76</xdr:row>
      <xdr:rowOff>164427</xdr:rowOff>
    </xdr:to>
    <xdr:sp textlink="">
      <xdr:nvSpPr>
        <xdr:cNvPr id="655" name="楕円 654">
          <a:extLst>
            <a:ext uri="{FF2B5EF4-FFF2-40B4-BE49-F238E27FC236}">
              <a16:creationId xmlns:a16="http://schemas.microsoft.com/office/drawing/2014/main" id="{00000000-0008-0000-0600-00008F020000}"/>
            </a:ext>
          </a:extLst>
        </xdr:cNvPr>
        <xdr:cNvSpPr/>
      </xdr:nvSpPr>
      <xdr:spPr>
        <a:xfrm>
          <a:off x="15430500" y="1309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155554</xdr:rowOff>
    </xdr:from>
    <xdr:ext cx="534377"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18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30214</xdr:rowOff>
    </xdr:from>
    <xdr:to>
      <xdr:col>76</xdr:col>
      <xdr:colOff>165100</xdr:colOff>
      <xdr:row>76</xdr:row>
      <xdr:rowOff>131814</xdr:rowOff>
    </xdr:to>
    <xdr:sp textlink="">
      <xdr:nvSpPr>
        <xdr:cNvPr id="657" name="楕円 656">
          <a:extLst>
            <a:ext uri="{FF2B5EF4-FFF2-40B4-BE49-F238E27FC236}">
              <a16:creationId xmlns:a16="http://schemas.microsoft.com/office/drawing/2014/main" id="{00000000-0008-0000-0600-000091020000}"/>
            </a:ext>
          </a:extLst>
        </xdr:cNvPr>
        <xdr:cNvSpPr/>
      </xdr:nvSpPr>
      <xdr:spPr>
        <a:xfrm>
          <a:off x="14541500" y="1306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148341</xdr:rowOff>
    </xdr:from>
    <xdr:ext cx="534377"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83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34316</xdr:rowOff>
    </xdr:from>
    <xdr:to>
      <xdr:col>72</xdr:col>
      <xdr:colOff>38100</xdr:colOff>
      <xdr:row>76</xdr:row>
      <xdr:rowOff>135916</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3652500" y="1306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152443</xdr:rowOff>
    </xdr:from>
    <xdr:ext cx="534377"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38075</xdr:rowOff>
    </xdr:from>
    <xdr:to>
      <xdr:col>67</xdr:col>
      <xdr:colOff>101600</xdr:colOff>
      <xdr:row>76</xdr:row>
      <xdr:rowOff>139675</xdr:rowOff>
    </xdr:to>
    <xdr:sp textlink="">
      <xdr:nvSpPr>
        <xdr:cNvPr id="661" name="楕円 660">
          <a:extLst>
            <a:ext uri="{FF2B5EF4-FFF2-40B4-BE49-F238E27FC236}">
              <a16:creationId xmlns:a16="http://schemas.microsoft.com/office/drawing/2014/main" id="{00000000-0008-0000-0600-000095020000}"/>
            </a:ext>
          </a:extLst>
        </xdr:cNvPr>
        <xdr:cNvSpPr/>
      </xdr:nvSpPr>
      <xdr:spPr>
        <a:xfrm>
          <a:off x="12763500" y="130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156201</xdr:rowOff>
    </xdr:from>
    <xdr:ext cx="534377"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84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33978</xdr:rowOff>
    </xdr:from>
    <xdr:to>
      <xdr:col>85</xdr:col>
      <xdr:colOff>127000</xdr:colOff>
      <xdr:row>97</xdr:row>
      <xdr:rowOff>144821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64628"/>
          <a:ext cx="838200" cy="11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33978</xdr:rowOff>
    </xdr:from>
    <xdr:to>
      <xdr:col>81</xdr:col>
      <xdr:colOff>50800</xdr:colOff>
      <xdr:row>97</xdr:row>
      <xdr:rowOff>149730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64628"/>
          <a:ext cx="889000" cy="115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121824</xdr:rowOff>
    </xdr:from>
    <xdr:to>
      <xdr:col>76</xdr:col>
      <xdr:colOff>114300</xdr:colOff>
      <xdr:row>97</xdr:row>
      <xdr:rowOff>149730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52474"/>
          <a:ext cx="889000" cy="2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121824</xdr:rowOff>
    </xdr:from>
    <xdr:to>
      <xdr:col>71</xdr:col>
      <xdr:colOff>177800</xdr:colOff>
      <xdr:row>97</xdr:row>
      <xdr:rowOff>164288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52474"/>
          <a:ext cx="889000" cy="4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94021</xdr:rowOff>
    </xdr:from>
    <xdr:to>
      <xdr:col>85</xdr:col>
      <xdr:colOff>177800</xdr:colOff>
      <xdr:row>98</xdr:row>
      <xdr:rowOff>24171</xdr:rowOff>
    </xdr:to>
    <xdr:sp textlink="">
      <xdr:nvSpPr>
        <xdr:cNvPr id="708" name="楕円 707">
          <a:extLst>
            <a:ext uri="{FF2B5EF4-FFF2-40B4-BE49-F238E27FC236}">
              <a16:creationId xmlns:a16="http://schemas.microsoft.com/office/drawing/2014/main" id="{00000000-0008-0000-0600-0000C4020000}"/>
            </a:ext>
          </a:extLst>
        </xdr:cNvPr>
        <xdr:cNvSpPr/>
      </xdr:nvSpPr>
      <xdr:spPr>
        <a:xfrm>
          <a:off x="16268700" y="1672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72448</xdr:rowOff>
    </xdr:from>
    <xdr:ext cx="534377" cy="259045"/>
    <xdr:sp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0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154628</xdr:rowOff>
    </xdr:from>
    <xdr:to>
      <xdr:col>81</xdr:col>
      <xdr:colOff>101600</xdr:colOff>
      <xdr:row>97</xdr:row>
      <xdr:rowOff>84778</xdr:rowOff>
    </xdr:to>
    <xdr:sp textlink="">
      <xdr:nvSpPr>
        <xdr:cNvPr id="710" name="楕円 709">
          <a:extLst>
            <a:ext uri="{FF2B5EF4-FFF2-40B4-BE49-F238E27FC236}">
              <a16:creationId xmlns:a16="http://schemas.microsoft.com/office/drawing/2014/main" id="{00000000-0008-0000-0600-0000C6020000}"/>
            </a:ext>
          </a:extLst>
        </xdr:cNvPr>
        <xdr:cNvSpPr/>
      </xdr:nvSpPr>
      <xdr:spPr>
        <a:xfrm>
          <a:off x="15430500" y="1661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101305</xdr:rowOff>
    </xdr:from>
    <xdr:ext cx="534377"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98930</xdr:rowOff>
    </xdr:from>
    <xdr:to>
      <xdr:col>76</xdr:col>
      <xdr:colOff>165100</xdr:colOff>
      <xdr:row>98</xdr:row>
      <xdr:rowOff>29080</xdr:rowOff>
    </xdr:to>
    <xdr:sp textlink="">
      <xdr:nvSpPr>
        <xdr:cNvPr id="712" name="楕円 711">
          <a:extLst>
            <a:ext uri="{FF2B5EF4-FFF2-40B4-BE49-F238E27FC236}">
              <a16:creationId xmlns:a16="http://schemas.microsoft.com/office/drawing/2014/main" id="{00000000-0008-0000-0600-0000C8020000}"/>
            </a:ext>
          </a:extLst>
        </xdr:cNvPr>
        <xdr:cNvSpPr/>
      </xdr:nvSpPr>
      <xdr:spPr>
        <a:xfrm>
          <a:off x="14541500" y="167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20207</xdr:rowOff>
    </xdr:from>
    <xdr:ext cx="534377"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2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71024</xdr:rowOff>
    </xdr:from>
    <xdr:to>
      <xdr:col>72</xdr:col>
      <xdr:colOff>38100</xdr:colOff>
      <xdr:row>98</xdr:row>
      <xdr:rowOff>1174</xdr:rowOff>
    </xdr:to>
    <xdr:sp textlink="">
      <xdr:nvSpPr>
        <xdr:cNvPr id="714" name="楕円 713">
          <a:extLst>
            <a:ext uri="{FF2B5EF4-FFF2-40B4-BE49-F238E27FC236}">
              <a16:creationId xmlns:a16="http://schemas.microsoft.com/office/drawing/2014/main" id="{00000000-0008-0000-0600-0000CA020000}"/>
            </a:ext>
          </a:extLst>
        </xdr:cNvPr>
        <xdr:cNvSpPr/>
      </xdr:nvSpPr>
      <xdr:spPr>
        <a:xfrm>
          <a:off x="13652500" y="1670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163751</xdr:rowOff>
    </xdr:from>
    <xdr:ext cx="534377"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9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113488</xdr:rowOff>
    </xdr:from>
    <xdr:to>
      <xdr:col>67</xdr:col>
      <xdr:colOff>101600</xdr:colOff>
      <xdr:row>98</xdr:row>
      <xdr:rowOff>43638</xdr:rowOff>
    </xdr:to>
    <xdr:sp textlink="">
      <xdr:nvSpPr>
        <xdr:cNvPr id="716" name="楕円 715">
          <a:extLst>
            <a:ext uri="{FF2B5EF4-FFF2-40B4-BE49-F238E27FC236}">
              <a16:creationId xmlns:a16="http://schemas.microsoft.com/office/drawing/2014/main" id="{00000000-0008-0000-0600-0000CC020000}"/>
            </a:ext>
          </a:extLst>
        </xdr:cNvPr>
        <xdr:cNvSpPr/>
      </xdr:nvSpPr>
      <xdr:spPr>
        <a:xfrm>
          <a:off x="12763500" y="1674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60165</xdr:rowOff>
    </xdr:from>
    <xdr:ext cx="534377"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51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textlink="">
      <xdr:nvSpPr>
        <xdr:cNvPr id="826" name="楕円 825">
          <a:extLst>
            <a:ext uri="{FF2B5EF4-FFF2-40B4-BE49-F238E27FC236}">
              <a16:creationId xmlns:a16="http://schemas.microsoft.com/office/drawing/2014/main" id="{00000000-0008-0000-06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73139</xdr:rowOff>
    </xdr:from>
    <xdr:to>
      <xdr:col>116</xdr:col>
      <xdr:colOff>63500</xdr:colOff>
      <xdr:row>74</xdr:row>
      <xdr:rowOff>330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588989"/>
          <a:ext cx="838200" cy="9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330</xdr:rowOff>
    </xdr:from>
    <xdr:to>
      <xdr:col>111</xdr:col>
      <xdr:colOff>177800</xdr:colOff>
      <xdr:row>74</xdr:row>
      <xdr:rowOff>105676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87630"/>
          <a:ext cx="889000" cy="10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105676</xdr:rowOff>
    </xdr:from>
    <xdr:to>
      <xdr:col>107</xdr:col>
      <xdr:colOff>50800</xdr:colOff>
      <xdr:row>75</xdr:row>
      <xdr:rowOff>7417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792976"/>
          <a:ext cx="889000" cy="7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7417</xdr:rowOff>
    </xdr:from>
    <xdr:to>
      <xdr:col>102</xdr:col>
      <xdr:colOff>114300</xdr:colOff>
      <xdr:row>75</xdr:row>
      <xdr:rowOff>51956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866167"/>
          <a:ext cx="889000" cy="4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22339</xdr:rowOff>
    </xdr:from>
    <xdr:to>
      <xdr:col>116</xdr:col>
      <xdr:colOff>114300</xdr:colOff>
      <xdr:row>73</xdr:row>
      <xdr:rowOff>123939</xdr:rowOff>
    </xdr:to>
    <xdr:sp textlink="">
      <xdr:nvSpPr>
        <xdr:cNvPr id="878" name="楕円 877">
          <a:extLst>
            <a:ext uri="{FF2B5EF4-FFF2-40B4-BE49-F238E27FC236}">
              <a16:creationId xmlns:a16="http://schemas.microsoft.com/office/drawing/2014/main" id="{00000000-0008-0000-0600-00006E030000}"/>
            </a:ext>
          </a:extLst>
        </xdr:cNvPr>
        <xdr:cNvSpPr/>
      </xdr:nvSpPr>
      <xdr:spPr>
        <a:xfrm>
          <a:off x="22110700" y="12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45216</xdr:rowOff>
    </xdr:from>
    <xdr:ext cx="534377" cy="259045"/>
    <xdr:sp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3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120980</xdr:rowOff>
    </xdr:from>
    <xdr:to>
      <xdr:col>112</xdr:col>
      <xdr:colOff>38100</xdr:colOff>
      <xdr:row>74</xdr:row>
      <xdr:rowOff>51130</xdr:rowOff>
    </xdr:to>
    <xdr:sp textlink="">
      <xdr:nvSpPr>
        <xdr:cNvPr id="880" name="楕円 879">
          <a:extLst>
            <a:ext uri="{FF2B5EF4-FFF2-40B4-BE49-F238E27FC236}">
              <a16:creationId xmlns:a16="http://schemas.microsoft.com/office/drawing/2014/main" id="{00000000-0008-0000-0600-000070030000}"/>
            </a:ext>
          </a:extLst>
        </xdr:cNvPr>
        <xdr:cNvSpPr/>
      </xdr:nvSpPr>
      <xdr:spPr>
        <a:xfrm>
          <a:off x="21272500" y="126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67657</xdr:rowOff>
    </xdr:from>
    <xdr:ext cx="534377" cy="259045"/>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41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54876</xdr:rowOff>
    </xdr:from>
    <xdr:to>
      <xdr:col>107</xdr:col>
      <xdr:colOff>101600</xdr:colOff>
      <xdr:row>74</xdr:row>
      <xdr:rowOff>156476</xdr:rowOff>
    </xdr:to>
    <xdr:sp textlink="">
      <xdr:nvSpPr>
        <xdr:cNvPr id="882" name="楕円 881">
          <a:extLst>
            <a:ext uri="{FF2B5EF4-FFF2-40B4-BE49-F238E27FC236}">
              <a16:creationId xmlns:a16="http://schemas.microsoft.com/office/drawing/2014/main" id="{00000000-0008-0000-0600-000072030000}"/>
            </a:ext>
          </a:extLst>
        </xdr:cNvPr>
        <xdr:cNvSpPr/>
      </xdr:nvSpPr>
      <xdr:spPr>
        <a:xfrm>
          <a:off x="20383500" y="12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1553</xdr:rowOff>
    </xdr:from>
    <xdr:ext cx="534377" cy="259045"/>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51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128067</xdr:rowOff>
    </xdr:from>
    <xdr:to>
      <xdr:col>102</xdr:col>
      <xdr:colOff>165100</xdr:colOff>
      <xdr:row>75</xdr:row>
      <xdr:rowOff>58217</xdr:rowOff>
    </xdr:to>
    <xdr:sp textlink="">
      <xdr:nvSpPr>
        <xdr:cNvPr id="884" name="楕円 883">
          <a:extLst>
            <a:ext uri="{FF2B5EF4-FFF2-40B4-BE49-F238E27FC236}">
              <a16:creationId xmlns:a16="http://schemas.microsoft.com/office/drawing/2014/main" id="{00000000-0008-0000-0600-000074030000}"/>
            </a:ext>
          </a:extLst>
        </xdr:cNvPr>
        <xdr:cNvSpPr/>
      </xdr:nvSpPr>
      <xdr:spPr>
        <a:xfrm>
          <a:off x="19494500" y="128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74744</xdr:rowOff>
    </xdr:from>
    <xdr:ext cx="534377"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5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xdr:rowOff>
    </xdr:from>
    <xdr:to>
      <xdr:col>98</xdr:col>
      <xdr:colOff>38100</xdr:colOff>
      <xdr:row>75</xdr:row>
      <xdr:rowOff>102756</xdr:rowOff>
    </xdr:to>
    <xdr:sp textlink="">
      <xdr:nvSpPr>
        <xdr:cNvPr id="886" name="楕円 885">
          <a:extLst>
            <a:ext uri="{FF2B5EF4-FFF2-40B4-BE49-F238E27FC236}">
              <a16:creationId xmlns:a16="http://schemas.microsoft.com/office/drawing/2014/main" id="{00000000-0008-0000-0600-000076030000}"/>
            </a:ext>
          </a:extLst>
        </xdr:cNvPr>
        <xdr:cNvSpPr/>
      </xdr:nvSpPr>
      <xdr:spPr>
        <a:xfrm>
          <a:off x="18605500" y="128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119283</xdr:rowOff>
    </xdr:from>
    <xdr:ext cx="534377"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●人件費は、住民一人当たり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74,602</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円となっており、全国平均・大阪府平均を下回っている。令和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年度に比べ増加している要因は、主に職員給の増などによるものである。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●物件費は、住民一人当たり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66,422</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円となっており、一般家庭ごみ収集事業や小学校施設整備事業などの増により増加となった。なお、全国平均、類似団体内平均値を下回った。</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●扶助費は、住民一人当たり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154,059</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定額減税事業などの増により増加となった。障がい者総合支援給付費等が増加していることも全国平均・類似団体内平均値を上回る要因であるが、大阪府平均が全国平均を上回っていることからも、大阪府内においては、全国的に見ても扶助費が高い傾向にある。今後も社会保障経費の増加が見込まれてい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●補助費等は、住民一人当たり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69,486</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円となっており、全国平均・大阪府平均・類似団体内平均値をいずれも上回っている。令和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年度に比べ減少している要因は、主に物価高騰対策給付金の減などによるものである。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●普通建設事業費は、住民一人当たり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51,397</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円となっており、公園施設整備事業や小学校施設整備事業などの減により、減少した。</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●公債費については、住民一人当たり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35,519</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円となっており、収支状況を見込んだうえで、起債の発行を抑制したことなども奏功し、横ばいであるものの、類似団体内平均値を上回った。</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●積立金については、住民一人当たり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18,190</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円となっており、減債基金積立事業の減が主な要因となり、全体として減少となった。</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●繰出金については、住民一人当たり</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46,247</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円となっており、令和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に比べて増となっている。後期高齢者医療特別会計、介護保険事業特別会計や国民健康保険事業特別会計への繰出が増加していることにより、全国平均・大阪府平均・類似団体内平均値のいずれよりも高く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123241</xdr:rowOff>
    </xdr:from>
    <xdr:to>
      <xdr:col>24</xdr:col>
      <xdr:colOff>63500</xdr:colOff>
      <xdr:row>35</xdr:row>
      <xdr:rowOff>12598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52541"/>
          <a:ext cx="8382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3912</xdr:rowOff>
    </xdr:from>
    <xdr:to>
      <xdr:col>19</xdr:col>
      <xdr:colOff>177800</xdr:colOff>
      <xdr:row>35</xdr:row>
      <xdr:rowOff>12598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04662"/>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162560</xdr:rowOff>
    </xdr:from>
    <xdr:to>
      <xdr:col>15</xdr:col>
      <xdr:colOff>50800</xdr:colOff>
      <xdr:row>35</xdr:row>
      <xdr:rowOff>3912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91860"/>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162560</xdr:rowOff>
    </xdr:from>
    <xdr:to>
      <xdr:col>10</xdr:col>
      <xdr:colOff>114300</xdr:colOff>
      <xdr:row>35</xdr:row>
      <xdr:rowOff>27686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918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72441</xdr:rowOff>
    </xdr:from>
    <xdr:to>
      <xdr:col>24</xdr:col>
      <xdr:colOff>114300</xdr:colOff>
      <xdr:row>35</xdr:row>
      <xdr:rowOff>2591</xdr:rowOff>
    </xdr:to>
    <xdr:sp textlink="">
      <xdr:nvSpPr>
        <xdr:cNvPr id="78" name="楕円 77">
          <a:extLst>
            <a:ext uri="{FF2B5EF4-FFF2-40B4-BE49-F238E27FC236}">
              <a16:creationId xmlns:a16="http://schemas.microsoft.com/office/drawing/2014/main" id="{00000000-0008-0000-0700-00004E000000}"/>
            </a:ext>
          </a:extLst>
        </xdr:cNvPr>
        <xdr:cNvSpPr/>
      </xdr:nvSpPr>
      <xdr:spPr>
        <a:xfrm>
          <a:off x="4584700" y="590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95318</xdr:rowOff>
    </xdr:from>
    <xdr:ext cx="469744" cy="259045"/>
    <xdr:sp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5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133248</xdr:rowOff>
    </xdr:from>
    <xdr:to>
      <xdr:col>20</xdr:col>
      <xdr:colOff>38100</xdr:colOff>
      <xdr:row>35</xdr:row>
      <xdr:rowOff>63398</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3746500" y="596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79925</xdr:rowOff>
    </xdr:from>
    <xdr:ext cx="469744"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3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124562</xdr:rowOff>
    </xdr:from>
    <xdr:to>
      <xdr:col>15</xdr:col>
      <xdr:colOff>101600</xdr:colOff>
      <xdr:row>35</xdr:row>
      <xdr:rowOff>54712</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2857500" y="595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71239</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2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111760</xdr:rowOff>
    </xdr:from>
    <xdr:to>
      <xdr:col>10</xdr:col>
      <xdr:colOff>165100</xdr:colOff>
      <xdr:row>35</xdr:row>
      <xdr:rowOff>41910</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1968500" y="59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58437</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1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148336</xdr:rowOff>
    </xdr:from>
    <xdr:to>
      <xdr:col>6</xdr:col>
      <xdr:colOff>38100</xdr:colOff>
      <xdr:row>35</xdr:row>
      <xdr:rowOff>78486</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079500" y="597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95013</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5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32427</xdr:rowOff>
    </xdr:from>
    <xdr:to>
      <xdr:col>24</xdr:col>
      <xdr:colOff>63500</xdr:colOff>
      <xdr:row>57</xdr:row>
      <xdr:rowOff>82243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05077"/>
          <a:ext cx="838200" cy="4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32427</xdr:rowOff>
    </xdr:from>
    <xdr:to>
      <xdr:col>19</xdr:col>
      <xdr:colOff>177800</xdr:colOff>
      <xdr:row>57</xdr:row>
      <xdr:rowOff>125331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05077"/>
          <a:ext cx="889000" cy="9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124684</xdr:rowOff>
    </xdr:from>
    <xdr:to>
      <xdr:col>15</xdr:col>
      <xdr:colOff>50800</xdr:colOff>
      <xdr:row>57</xdr:row>
      <xdr:rowOff>125331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7334"/>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56444</xdr:rowOff>
    </xdr:from>
    <xdr:to>
      <xdr:col>10</xdr:col>
      <xdr:colOff>114300</xdr:colOff>
      <xdr:row>57</xdr:row>
      <xdr:rowOff>124684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14744"/>
          <a:ext cx="889000" cy="58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31443</xdr:rowOff>
    </xdr:from>
    <xdr:to>
      <xdr:col>24</xdr:col>
      <xdr:colOff>114300</xdr:colOff>
      <xdr:row>57</xdr:row>
      <xdr:rowOff>133043</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80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9870</xdr:rowOff>
    </xdr:from>
    <xdr:ext cx="534377"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153077</xdr:rowOff>
    </xdr:from>
    <xdr:to>
      <xdr:col>20</xdr:col>
      <xdr:colOff>38100</xdr:colOff>
      <xdr:row>57</xdr:row>
      <xdr:rowOff>83227</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75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74354</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4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74531</xdr:rowOff>
    </xdr:from>
    <xdr:to>
      <xdr:col>15</xdr:col>
      <xdr:colOff>101600</xdr:colOff>
      <xdr:row>58</xdr:row>
      <xdr:rowOff>4681</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84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167258</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3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73884</xdr:rowOff>
    </xdr:from>
    <xdr:to>
      <xdr:col>10</xdr:col>
      <xdr:colOff>165100</xdr:colOff>
      <xdr:row>58</xdr:row>
      <xdr:rowOff>4034</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84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166611</xdr:rowOff>
    </xdr:from>
    <xdr:ext cx="534377"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3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5644</xdr:rowOff>
    </xdr:from>
    <xdr:to>
      <xdr:col>6</xdr:col>
      <xdr:colOff>38100</xdr:colOff>
      <xdr:row>54</xdr:row>
      <xdr:rowOff>107244</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2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98371</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87295</xdr:rowOff>
    </xdr:from>
    <xdr:to>
      <xdr:col>24</xdr:col>
      <xdr:colOff>63500</xdr:colOff>
      <xdr:row>75</xdr:row>
      <xdr:rowOff>5722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74595"/>
          <a:ext cx="838200" cy="8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5722</xdr:rowOff>
    </xdr:from>
    <xdr:to>
      <xdr:col>19</xdr:col>
      <xdr:colOff>177800</xdr:colOff>
      <xdr:row>76</xdr:row>
      <xdr:rowOff>24185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864472"/>
          <a:ext cx="889000" cy="18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137862</xdr:rowOff>
    </xdr:from>
    <xdr:to>
      <xdr:col>15</xdr:col>
      <xdr:colOff>50800</xdr:colOff>
      <xdr:row>76</xdr:row>
      <xdr:rowOff>24185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96612"/>
          <a:ext cx="889000" cy="5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137862</xdr:rowOff>
    </xdr:from>
    <xdr:to>
      <xdr:col>10</xdr:col>
      <xdr:colOff>114300</xdr:colOff>
      <xdr:row>77</xdr:row>
      <xdr:rowOff>67709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96612"/>
          <a:ext cx="889000" cy="27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36495</xdr:rowOff>
    </xdr:from>
    <xdr:to>
      <xdr:col>24</xdr:col>
      <xdr:colOff>114300</xdr:colOff>
      <xdr:row>74</xdr:row>
      <xdr:rowOff>138095</xdr:rowOff>
    </xdr:to>
    <xdr:sp textlink="">
      <xdr:nvSpPr>
        <xdr:cNvPr id="193" name="楕円 192">
          <a:extLst>
            <a:ext uri="{FF2B5EF4-FFF2-40B4-BE49-F238E27FC236}">
              <a16:creationId xmlns:a16="http://schemas.microsoft.com/office/drawing/2014/main" id="{00000000-0008-0000-0700-0000C1000000}"/>
            </a:ext>
          </a:extLst>
        </xdr:cNvPr>
        <xdr:cNvSpPr/>
      </xdr:nvSpPr>
      <xdr:spPr>
        <a:xfrm>
          <a:off x="4584700" y="1272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59372</xdr:rowOff>
    </xdr:from>
    <xdr:ext cx="599010" cy="259045"/>
    <xdr:sp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75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126372</xdr:rowOff>
    </xdr:from>
    <xdr:to>
      <xdr:col>20</xdr:col>
      <xdr:colOff>38100</xdr:colOff>
      <xdr:row>75</xdr:row>
      <xdr:rowOff>56522</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3746500" y="1281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73049</xdr:rowOff>
    </xdr:from>
    <xdr:ext cx="59901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5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144834</xdr:rowOff>
    </xdr:from>
    <xdr:to>
      <xdr:col>15</xdr:col>
      <xdr:colOff>101600</xdr:colOff>
      <xdr:row>76</xdr:row>
      <xdr:rowOff>74985</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2857500" y="130035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91511</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78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87062</xdr:rowOff>
    </xdr:from>
    <xdr:to>
      <xdr:col>10</xdr:col>
      <xdr:colOff>165100</xdr:colOff>
      <xdr:row>76</xdr:row>
      <xdr:rowOff>17211</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1968500" y="129458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33739</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2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16909</xdr:rowOff>
    </xdr:from>
    <xdr:to>
      <xdr:col>6</xdr:col>
      <xdr:colOff>38100</xdr:colOff>
      <xdr:row>77</xdr:row>
      <xdr:rowOff>118509</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079500" y="1321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135036</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9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165253</xdr:rowOff>
    </xdr:from>
    <xdr:to>
      <xdr:col>24</xdr:col>
      <xdr:colOff>63500</xdr:colOff>
      <xdr:row>97</xdr:row>
      <xdr:rowOff>169239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95903"/>
          <a:ext cx="838200" cy="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165253</xdr:rowOff>
    </xdr:from>
    <xdr:to>
      <xdr:col>19</xdr:col>
      <xdr:colOff>177800</xdr:colOff>
      <xdr:row>98</xdr:row>
      <xdr:rowOff>9821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95903"/>
          <a:ext cx="889000" cy="1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783</xdr:rowOff>
    </xdr:from>
    <xdr:to>
      <xdr:col>15</xdr:col>
      <xdr:colOff>50800</xdr:colOff>
      <xdr:row>98</xdr:row>
      <xdr:rowOff>9821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02883"/>
          <a:ext cx="889000" cy="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783</xdr:rowOff>
    </xdr:from>
    <xdr:to>
      <xdr:col>10</xdr:col>
      <xdr:colOff>114300</xdr:colOff>
      <xdr:row>98</xdr:row>
      <xdr:rowOff>8347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02883"/>
          <a:ext cx="889000" cy="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118439</xdr:rowOff>
    </xdr:from>
    <xdr:to>
      <xdr:col>24</xdr:col>
      <xdr:colOff>114300</xdr:colOff>
      <xdr:row>98</xdr:row>
      <xdr:rowOff>48589</xdr:rowOff>
    </xdr:to>
    <xdr:sp textlink="">
      <xdr:nvSpPr>
        <xdr:cNvPr id="250" name="楕円 249">
          <a:extLst>
            <a:ext uri="{FF2B5EF4-FFF2-40B4-BE49-F238E27FC236}">
              <a16:creationId xmlns:a16="http://schemas.microsoft.com/office/drawing/2014/main" id="{00000000-0008-0000-0700-0000FA000000}"/>
            </a:ext>
          </a:extLst>
        </xdr:cNvPr>
        <xdr:cNvSpPr/>
      </xdr:nvSpPr>
      <xdr:spPr>
        <a:xfrm>
          <a:off x="4584700" y="1674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141316</xdr:rowOff>
    </xdr:from>
    <xdr:ext cx="534377" cy="259045"/>
    <xdr:sp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0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114453</xdr:rowOff>
    </xdr:from>
    <xdr:to>
      <xdr:col>20</xdr:col>
      <xdr:colOff>38100</xdr:colOff>
      <xdr:row>98</xdr:row>
      <xdr:rowOff>44603</xdr:rowOff>
    </xdr:to>
    <xdr:sp textlink="">
      <xdr:nvSpPr>
        <xdr:cNvPr id="252" name="楕円 251">
          <a:extLst>
            <a:ext uri="{FF2B5EF4-FFF2-40B4-BE49-F238E27FC236}">
              <a16:creationId xmlns:a16="http://schemas.microsoft.com/office/drawing/2014/main" id="{00000000-0008-0000-0700-0000FC000000}"/>
            </a:ext>
          </a:extLst>
        </xdr:cNvPr>
        <xdr:cNvSpPr/>
      </xdr:nvSpPr>
      <xdr:spPr>
        <a:xfrm>
          <a:off x="3746500" y="1674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61130</xdr:rowOff>
    </xdr:from>
    <xdr:ext cx="534377"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2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130471</xdr:rowOff>
    </xdr:from>
    <xdr:to>
      <xdr:col>15</xdr:col>
      <xdr:colOff>101600</xdr:colOff>
      <xdr:row>98</xdr:row>
      <xdr:rowOff>60621</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2857500" y="1676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77148</xdr:rowOff>
    </xdr:from>
    <xdr:ext cx="534377"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3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121433</xdr:rowOff>
    </xdr:from>
    <xdr:to>
      <xdr:col>10</xdr:col>
      <xdr:colOff>165100</xdr:colOff>
      <xdr:row>98</xdr:row>
      <xdr:rowOff>51583</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1968500" y="167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68110</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2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128997</xdr:rowOff>
    </xdr:from>
    <xdr:to>
      <xdr:col>6</xdr:col>
      <xdr:colOff>38100</xdr:colOff>
      <xdr:row>98</xdr:row>
      <xdr:rowOff>59147</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1079500" y="1675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75674</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3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160528</xdr:rowOff>
    </xdr:from>
    <xdr:to>
      <xdr:col>55</xdr:col>
      <xdr:colOff>0</xdr:colOff>
      <xdr:row>38</xdr:row>
      <xdr:rowOff>161798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75628"/>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155321</xdr:rowOff>
    </xdr:from>
    <xdr:to>
      <xdr:col>50</xdr:col>
      <xdr:colOff>114300</xdr:colOff>
      <xdr:row>38</xdr:row>
      <xdr:rowOff>161798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7042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155321</xdr:rowOff>
    </xdr:from>
    <xdr:to>
      <xdr:col>45</xdr:col>
      <xdr:colOff>177800</xdr:colOff>
      <xdr:row>38</xdr:row>
      <xdr:rowOff>161417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70421"/>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161417</xdr:rowOff>
    </xdr:from>
    <xdr:to>
      <xdr:col>41</xdr:col>
      <xdr:colOff>50800</xdr:colOff>
      <xdr:row>38</xdr:row>
      <xdr:rowOff>161544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76517"/>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109728</xdr:rowOff>
    </xdr:from>
    <xdr:to>
      <xdr:col>55</xdr:col>
      <xdr:colOff>50800</xdr:colOff>
      <xdr:row>39</xdr:row>
      <xdr:rowOff>39878</xdr:rowOff>
    </xdr:to>
    <xdr:sp textlink="">
      <xdr:nvSpPr>
        <xdr:cNvPr id="307" name="楕円 306">
          <a:extLst>
            <a:ext uri="{FF2B5EF4-FFF2-40B4-BE49-F238E27FC236}">
              <a16:creationId xmlns:a16="http://schemas.microsoft.com/office/drawing/2014/main" id="{00000000-0008-0000-0700-000033010000}"/>
            </a:ext>
          </a:extLst>
        </xdr:cNvPr>
        <xdr:cNvSpPr/>
      </xdr:nvSpPr>
      <xdr:spPr>
        <a:xfrm>
          <a:off x="10426700" y="66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110998</xdr:rowOff>
    </xdr:from>
    <xdr:to>
      <xdr:col>50</xdr:col>
      <xdr:colOff>165100</xdr:colOff>
      <xdr:row>39</xdr:row>
      <xdr:rowOff>41148</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9588500" y="66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32275</xdr:rowOff>
    </xdr:from>
    <xdr:ext cx="378565"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1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104521</xdr:rowOff>
    </xdr:from>
    <xdr:to>
      <xdr:col>46</xdr:col>
      <xdr:colOff>38100</xdr:colOff>
      <xdr:row>39</xdr:row>
      <xdr:rowOff>34671</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8699500" y="661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25798</xdr:rowOff>
    </xdr:from>
    <xdr:ext cx="378565"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12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110617</xdr:rowOff>
    </xdr:from>
    <xdr:to>
      <xdr:col>41</xdr:col>
      <xdr:colOff>101600</xdr:colOff>
      <xdr:row>39</xdr:row>
      <xdr:rowOff>40767</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7810500" y="66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31894</xdr:rowOff>
    </xdr:from>
    <xdr:ext cx="378565"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18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110744</xdr:rowOff>
    </xdr:from>
    <xdr:to>
      <xdr:col>36</xdr:col>
      <xdr:colOff>165100</xdr:colOff>
      <xdr:row>39</xdr:row>
      <xdr:rowOff>40894</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6921500" y="66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32021</xdr:rowOff>
    </xdr:from>
    <xdr:ext cx="378565"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18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30962</xdr:rowOff>
    </xdr:from>
    <xdr:to>
      <xdr:col>55</xdr:col>
      <xdr:colOff>0</xdr:colOff>
      <xdr:row>59</xdr:row>
      <xdr:rowOff>31991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46512"/>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31991</xdr:rowOff>
    </xdr:from>
    <xdr:to>
      <xdr:col>50</xdr:col>
      <xdr:colOff>114300</xdr:colOff>
      <xdr:row>59</xdr:row>
      <xdr:rowOff>35154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47541"/>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34658</xdr:rowOff>
    </xdr:from>
    <xdr:to>
      <xdr:col>45</xdr:col>
      <xdr:colOff>177800</xdr:colOff>
      <xdr:row>59</xdr:row>
      <xdr:rowOff>35154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50208"/>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31953</xdr:rowOff>
    </xdr:from>
    <xdr:to>
      <xdr:col>41</xdr:col>
      <xdr:colOff>50800</xdr:colOff>
      <xdr:row>59</xdr:row>
      <xdr:rowOff>34658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47503"/>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151612</xdr:rowOff>
    </xdr:from>
    <xdr:to>
      <xdr:col>55</xdr:col>
      <xdr:colOff>50800</xdr:colOff>
      <xdr:row>59</xdr:row>
      <xdr:rowOff>81762</xdr:rowOff>
    </xdr:to>
    <xdr:sp textlink="">
      <xdr:nvSpPr>
        <xdr:cNvPr id="364" name="楕円 363">
          <a:extLst>
            <a:ext uri="{FF2B5EF4-FFF2-40B4-BE49-F238E27FC236}">
              <a16:creationId xmlns:a16="http://schemas.microsoft.com/office/drawing/2014/main" id="{00000000-0008-0000-0700-00006C010000}"/>
            </a:ext>
          </a:extLst>
        </xdr:cNvPr>
        <xdr:cNvSpPr/>
      </xdr:nvSpPr>
      <xdr:spPr>
        <a:xfrm>
          <a:off x="10426700" y="1009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66539</xdr:rowOff>
    </xdr:from>
    <xdr:ext cx="378565" cy="259045"/>
    <xdr:sp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10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152641</xdr:rowOff>
    </xdr:from>
    <xdr:to>
      <xdr:col>50</xdr:col>
      <xdr:colOff>165100</xdr:colOff>
      <xdr:row>59</xdr:row>
      <xdr:rowOff>82791</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9588500" y="1009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73918</xdr:rowOff>
    </xdr:from>
    <xdr:ext cx="378565"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89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155804</xdr:rowOff>
    </xdr:from>
    <xdr:to>
      <xdr:col>46</xdr:col>
      <xdr:colOff>38100</xdr:colOff>
      <xdr:row>59</xdr:row>
      <xdr:rowOff>85954</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8699500" y="1009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77081</xdr:rowOff>
    </xdr:from>
    <xdr:ext cx="378565"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92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155308</xdr:rowOff>
    </xdr:from>
    <xdr:to>
      <xdr:col>41</xdr:col>
      <xdr:colOff>101600</xdr:colOff>
      <xdr:row>59</xdr:row>
      <xdr:rowOff>85458</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7810500" y="1009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76585</xdr:rowOff>
    </xdr:from>
    <xdr:ext cx="378565"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92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152603</xdr:rowOff>
    </xdr:from>
    <xdr:to>
      <xdr:col>36</xdr:col>
      <xdr:colOff>165100</xdr:colOff>
      <xdr:row>59</xdr:row>
      <xdr:rowOff>82753</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6921500" y="1009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73880</xdr:rowOff>
    </xdr:from>
    <xdr:ext cx="378565" cy="259045"/>
    <xdr:sp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89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75806</xdr:rowOff>
    </xdr:from>
    <xdr:to>
      <xdr:col>55</xdr:col>
      <xdr:colOff>0</xdr:colOff>
      <xdr:row>78</xdr:row>
      <xdr:rowOff>164122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8906"/>
          <a:ext cx="838200" cy="8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118859</xdr:rowOff>
    </xdr:from>
    <xdr:to>
      <xdr:col>50</xdr:col>
      <xdr:colOff>114300</xdr:colOff>
      <xdr:row>78</xdr:row>
      <xdr:rowOff>75806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20509"/>
          <a:ext cx="889000" cy="12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118859</xdr:rowOff>
    </xdr:from>
    <xdr:to>
      <xdr:col>45</xdr:col>
      <xdr:colOff>177800</xdr:colOff>
      <xdr:row>78</xdr:row>
      <xdr:rowOff>83122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20509"/>
          <a:ext cx="889000" cy="1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20943</xdr:rowOff>
    </xdr:from>
    <xdr:to>
      <xdr:col>41</xdr:col>
      <xdr:colOff>50800</xdr:colOff>
      <xdr:row>78</xdr:row>
      <xdr:rowOff>83122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94043"/>
          <a:ext cx="889000" cy="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113322</xdr:rowOff>
    </xdr:from>
    <xdr:to>
      <xdr:col>55</xdr:col>
      <xdr:colOff>50800</xdr:colOff>
      <xdr:row>79</xdr:row>
      <xdr:rowOff>43472</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10426700" y="1348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28249</xdr:rowOff>
    </xdr:from>
    <xdr:ext cx="469744" cy="259045"/>
    <xdr:sp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0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25006</xdr:rowOff>
    </xdr:from>
    <xdr:to>
      <xdr:col>50</xdr:col>
      <xdr:colOff>165100</xdr:colOff>
      <xdr:row>78</xdr:row>
      <xdr:rowOff>126606</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9588500" y="133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117733</xdr:rowOff>
    </xdr:from>
    <xdr:ext cx="469744"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68059</xdr:rowOff>
    </xdr:from>
    <xdr:to>
      <xdr:col>46</xdr:col>
      <xdr:colOff>38100</xdr:colOff>
      <xdr:row>77</xdr:row>
      <xdr:rowOff>169659</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8699500" y="1326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160786</xdr:rowOff>
    </xdr:from>
    <xdr:ext cx="469744"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6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32322</xdr:rowOff>
    </xdr:from>
    <xdr:to>
      <xdr:col>41</xdr:col>
      <xdr:colOff>101600</xdr:colOff>
      <xdr:row>78</xdr:row>
      <xdr:rowOff>133922</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7810500" y="1340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125049</xdr:rowOff>
    </xdr:from>
    <xdr:ext cx="469744"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9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141593</xdr:rowOff>
    </xdr:from>
    <xdr:to>
      <xdr:col>36</xdr:col>
      <xdr:colOff>165100</xdr:colOff>
      <xdr:row>78</xdr:row>
      <xdr:rowOff>71743</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6921500" y="1334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62870</xdr:rowOff>
    </xdr:from>
    <xdr:ext cx="469744"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99085</xdr:rowOff>
    </xdr:from>
    <xdr:to>
      <xdr:col>55</xdr:col>
      <xdr:colOff>0</xdr:colOff>
      <xdr:row>96</xdr:row>
      <xdr:rowOff>161303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86835"/>
          <a:ext cx="838200" cy="23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99085</xdr:rowOff>
    </xdr:from>
    <xdr:to>
      <xdr:col>50</xdr:col>
      <xdr:colOff>114300</xdr:colOff>
      <xdr:row>96</xdr:row>
      <xdr:rowOff>119774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86835"/>
          <a:ext cx="889000" cy="19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119774</xdr:rowOff>
    </xdr:from>
    <xdr:to>
      <xdr:col>45</xdr:col>
      <xdr:colOff>177800</xdr:colOff>
      <xdr:row>96</xdr:row>
      <xdr:rowOff>122498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78974"/>
          <a:ext cx="8890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122498</xdr:rowOff>
    </xdr:from>
    <xdr:to>
      <xdr:col>41</xdr:col>
      <xdr:colOff>50800</xdr:colOff>
      <xdr:row>96</xdr:row>
      <xdr:rowOff>129566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581698"/>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110503</xdr:rowOff>
    </xdr:from>
    <xdr:to>
      <xdr:col>55</xdr:col>
      <xdr:colOff>50800</xdr:colOff>
      <xdr:row>97</xdr:row>
      <xdr:rowOff>40653</xdr:rowOff>
    </xdr:to>
    <xdr:sp textlink="">
      <xdr:nvSpPr>
        <xdr:cNvPr id="479" name="楕円 478">
          <a:extLst>
            <a:ext uri="{FF2B5EF4-FFF2-40B4-BE49-F238E27FC236}">
              <a16:creationId xmlns:a16="http://schemas.microsoft.com/office/drawing/2014/main" id="{00000000-0008-0000-0700-0000DF010000}"/>
            </a:ext>
          </a:extLst>
        </xdr:cNvPr>
        <xdr:cNvSpPr/>
      </xdr:nvSpPr>
      <xdr:spPr>
        <a:xfrm>
          <a:off x="10426700" y="1656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88930</xdr:rowOff>
    </xdr:from>
    <xdr:ext cx="534377" cy="259045"/>
    <xdr:sp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4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48285</xdr:rowOff>
    </xdr:from>
    <xdr:to>
      <xdr:col>50</xdr:col>
      <xdr:colOff>165100</xdr:colOff>
      <xdr:row>95</xdr:row>
      <xdr:rowOff>149885</xdr:rowOff>
    </xdr:to>
    <xdr:sp textlink="">
      <xdr:nvSpPr>
        <xdr:cNvPr id="481" name="楕円 480">
          <a:extLst>
            <a:ext uri="{FF2B5EF4-FFF2-40B4-BE49-F238E27FC236}">
              <a16:creationId xmlns:a16="http://schemas.microsoft.com/office/drawing/2014/main" id="{00000000-0008-0000-0700-0000E1010000}"/>
            </a:ext>
          </a:extLst>
        </xdr:cNvPr>
        <xdr:cNvSpPr/>
      </xdr:nvSpPr>
      <xdr:spPr>
        <a:xfrm>
          <a:off x="9588500" y="1633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166412</xdr:rowOff>
    </xdr:from>
    <xdr:ext cx="534377"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1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68974</xdr:rowOff>
    </xdr:from>
    <xdr:to>
      <xdr:col>46</xdr:col>
      <xdr:colOff>38100</xdr:colOff>
      <xdr:row>96</xdr:row>
      <xdr:rowOff>170574</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8699500" y="1652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15651</xdr:rowOff>
    </xdr:from>
    <xdr:ext cx="534377"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30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71698</xdr:rowOff>
    </xdr:from>
    <xdr:to>
      <xdr:col>41</xdr:col>
      <xdr:colOff>101600</xdr:colOff>
      <xdr:row>97</xdr:row>
      <xdr:rowOff>1848</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7810500" y="1653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18375</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30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78766</xdr:rowOff>
    </xdr:from>
    <xdr:to>
      <xdr:col>36</xdr:col>
      <xdr:colOff>165100</xdr:colOff>
      <xdr:row>97</xdr:row>
      <xdr:rowOff>8916</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6921500" y="165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25443</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1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165932</xdr:rowOff>
    </xdr:from>
    <xdr:to>
      <xdr:col>85</xdr:col>
      <xdr:colOff>127000</xdr:colOff>
      <xdr:row>38</xdr:row>
      <xdr:rowOff>24200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0958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24200</xdr:rowOff>
    </xdr:from>
    <xdr:to>
      <xdr:col>81</xdr:col>
      <xdr:colOff>50800</xdr:colOff>
      <xdr:row>38</xdr:row>
      <xdr:rowOff>36982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39300"/>
          <a:ext cx="8890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34582</xdr:rowOff>
    </xdr:from>
    <xdr:to>
      <xdr:col>76</xdr:col>
      <xdr:colOff>114300</xdr:colOff>
      <xdr:row>38</xdr:row>
      <xdr:rowOff>36982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49682"/>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33420</xdr:rowOff>
    </xdr:from>
    <xdr:to>
      <xdr:col>71</xdr:col>
      <xdr:colOff>177800</xdr:colOff>
      <xdr:row>38</xdr:row>
      <xdr:rowOff>34582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48520"/>
          <a:ext cx="889000" cy="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115132</xdr:rowOff>
    </xdr:from>
    <xdr:to>
      <xdr:col>85</xdr:col>
      <xdr:colOff>177800</xdr:colOff>
      <xdr:row>38</xdr:row>
      <xdr:rowOff>45282</xdr:rowOff>
    </xdr:to>
    <xdr:sp textlink="">
      <xdr:nvSpPr>
        <xdr:cNvPr id="536" name="楕円 535">
          <a:extLst>
            <a:ext uri="{FF2B5EF4-FFF2-40B4-BE49-F238E27FC236}">
              <a16:creationId xmlns:a16="http://schemas.microsoft.com/office/drawing/2014/main" id="{00000000-0008-0000-0700-000018020000}"/>
            </a:ext>
          </a:extLst>
        </xdr:cNvPr>
        <xdr:cNvSpPr/>
      </xdr:nvSpPr>
      <xdr:spPr>
        <a:xfrm>
          <a:off x="16268700" y="645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30059</xdr:rowOff>
    </xdr:from>
    <xdr:ext cx="534377" cy="259045"/>
    <xdr:sp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144850</xdr:rowOff>
    </xdr:from>
    <xdr:to>
      <xdr:col>81</xdr:col>
      <xdr:colOff>101600</xdr:colOff>
      <xdr:row>38</xdr:row>
      <xdr:rowOff>75000</xdr:rowOff>
    </xdr:to>
    <xdr:sp textlink="">
      <xdr:nvSpPr>
        <xdr:cNvPr id="538" name="楕円 537">
          <a:extLst>
            <a:ext uri="{FF2B5EF4-FFF2-40B4-BE49-F238E27FC236}">
              <a16:creationId xmlns:a16="http://schemas.microsoft.com/office/drawing/2014/main" id="{00000000-0008-0000-0700-00001A020000}"/>
            </a:ext>
          </a:extLst>
        </xdr:cNvPr>
        <xdr:cNvSpPr/>
      </xdr:nvSpPr>
      <xdr:spPr>
        <a:xfrm>
          <a:off x="15430500" y="64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66127</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8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157632</xdr:rowOff>
    </xdr:from>
    <xdr:to>
      <xdr:col>76</xdr:col>
      <xdr:colOff>165100</xdr:colOff>
      <xdr:row>38</xdr:row>
      <xdr:rowOff>87782</xdr:rowOff>
    </xdr:to>
    <xdr:sp textlink="">
      <xdr:nvSpPr>
        <xdr:cNvPr id="540" name="楕円 539">
          <a:extLst>
            <a:ext uri="{FF2B5EF4-FFF2-40B4-BE49-F238E27FC236}">
              <a16:creationId xmlns:a16="http://schemas.microsoft.com/office/drawing/2014/main" id="{00000000-0008-0000-0700-00001C020000}"/>
            </a:ext>
          </a:extLst>
        </xdr:cNvPr>
        <xdr:cNvSpPr/>
      </xdr:nvSpPr>
      <xdr:spPr>
        <a:xfrm>
          <a:off x="14541500" y="650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78909</xdr:rowOff>
    </xdr:from>
    <xdr:ext cx="469744"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57428" y="659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155232</xdr:rowOff>
    </xdr:from>
    <xdr:to>
      <xdr:col>72</xdr:col>
      <xdr:colOff>38100</xdr:colOff>
      <xdr:row>38</xdr:row>
      <xdr:rowOff>85382</xdr:rowOff>
    </xdr:to>
    <xdr:sp textlink="">
      <xdr:nvSpPr>
        <xdr:cNvPr id="542" name="楕円 541">
          <a:extLst>
            <a:ext uri="{FF2B5EF4-FFF2-40B4-BE49-F238E27FC236}">
              <a16:creationId xmlns:a16="http://schemas.microsoft.com/office/drawing/2014/main" id="{00000000-0008-0000-0700-00001E020000}"/>
            </a:ext>
          </a:extLst>
        </xdr:cNvPr>
        <xdr:cNvSpPr/>
      </xdr:nvSpPr>
      <xdr:spPr>
        <a:xfrm>
          <a:off x="13652500" y="649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76509</xdr:rowOff>
    </xdr:from>
    <xdr:ext cx="469744"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68428" y="659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154070</xdr:rowOff>
    </xdr:from>
    <xdr:to>
      <xdr:col>67</xdr:col>
      <xdr:colOff>101600</xdr:colOff>
      <xdr:row>38</xdr:row>
      <xdr:rowOff>84220</xdr:rowOff>
    </xdr:to>
    <xdr:sp textlink="">
      <xdr:nvSpPr>
        <xdr:cNvPr id="544" name="楕円 543">
          <a:extLst>
            <a:ext uri="{FF2B5EF4-FFF2-40B4-BE49-F238E27FC236}">
              <a16:creationId xmlns:a16="http://schemas.microsoft.com/office/drawing/2014/main" id="{00000000-0008-0000-0700-000020020000}"/>
            </a:ext>
          </a:extLst>
        </xdr:cNvPr>
        <xdr:cNvSpPr/>
      </xdr:nvSpPr>
      <xdr:spPr>
        <a:xfrm>
          <a:off x="12763500" y="649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75347</xdr:rowOff>
    </xdr:from>
    <xdr:ext cx="469744" cy="259045"/>
    <xdr:sp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79428" y="65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5347</xdr:rowOff>
    </xdr:from>
    <xdr:to>
      <xdr:col>85</xdr:col>
      <xdr:colOff>127000</xdr:colOff>
      <xdr:row>55</xdr:row>
      <xdr:rowOff>75171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435097"/>
          <a:ext cx="838200" cy="6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5347</xdr:rowOff>
    </xdr:from>
    <xdr:to>
      <xdr:col>81</xdr:col>
      <xdr:colOff>50800</xdr:colOff>
      <xdr:row>57</xdr:row>
      <xdr:rowOff>1701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435097"/>
          <a:ext cx="889000" cy="33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159283</xdr:rowOff>
    </xdr:from>
    <xdr:to>
      <xdr:col>76</xdr:col>
      <xdr:colOff>114300</xdr:colOff>
      <xdr:row>57</xdr:row>
      <xdr:rowOff>1701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760483"/>
          <a:ext cx="8890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159283</xdr:rowOff>
    </xdr:from>
    <xdr:to>
      <xdr:col>71</xdr:col>
      <xdr:colOff>177800</xdr:colOff>
      <xdr:row>57</xdr:row>
      <xdr:rowOff>162573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760483"/>
          <a:ext cx="889000" cy="17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24371</xdr:rowOff>
    </xdr:from>
    <xdr:to>
      <xdr:col>85</xdr:col>
      <xdr:colOff>177800</xdr:colOff>
      <xdr:row>55</xdr:row>
      <xdr:rowOff>125971</xdr:rowOff>
    </xdr:to>
    <xdr:sp textlink="">
      <xdr:nvSpPr>
        <xdr:cNvPr id="594" name="楕円 593">
          <a:extLst>
            <a:ext uri="{FF2B5EF4-FFF2-40B4-BE49-F238E27FC236}">
              <a16:creationId xmlns:a16="http://schemas.microsoft.com/office/drawing/2014/main" id="{00000000-0008-0000-0700-000052020000}"/>
            </a:ext>
          </a:extLst>
        </xdr:cNvPr>
        <xdr:cNvSpPr/>
      </xdr:nvSpPr>
      <xdr:spPr>
        <a:xfrm>
          <a:off x="16268700" y="94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47248</xdr:rowOff>
    </xdr:from>
    <xdr:ext cx="534377" cy="259045"/>
    <xdr:sp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30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125997</xdr:rowOff>
    </xdr:from>
    <xdr:to>
      <xdr:col>81</xdr:col>
      <xdr:colOff>101600</xdr:colOff>
      <xdr:row>55</xdr:row>
      <xdr:rowOff>56147</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5430500" y="938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72674</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15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122351</xdr:rowOff>
    </xdr:from>
    <xdr:to>
      <xdr:col>76</xdr:col>
      <xdr:colOff>165100</xdr:colOff>
      <xdr:row>57</xdr:row>
      <xdr:rowOff>52501</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4541500" y="972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69028</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9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108483</xdr:rowOff>
    </xdr:from>
    <xdr:to>
      <xdr:col>72</xdr:col>
      <xdr:colOff>38100</xdr:colOff>
      <xdr:row>57</xdr:row>
      <xdr:rowOff>38633</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3652500" y="970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55160</xdr:rowOff>
    </xdr:from>
    <xdr:ext cx="534377"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48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111773</xdr:rowOff>
    </xdr:from>
    <xdr:to>
      <xdr:col>67</xdr:col>
      <xdr:colOff>101600</xdr:colOff>
      <xdr:row>58</xdr:row>
      <xdr:rowOff>41923</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2763500" y="988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33050</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7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107708</xdr:rowOff>
    </xdr:from>
    <xdr:to>
      <xdr:col>85</xdr:col>
      <xdr:colOff>127000</xdr:colOff>
      <xdr:row>96</xdr:row>
      <xdr:rowOff>113627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66908"/>
          <a:ext cx="838200" cy="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81014</xdr:rowOff>
    </xdr:from>
    <xdr:to>
      <xdr:col>81</xdr:col>
      <xdr:colOff>50800</xdr:colOff>
      <xdr:row>96</xdr:row>
      <xdr:rowOff>113627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40214"/>
          <a:ext cx="889000" cy="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81014</xdr:rowOff>
    </xdr:from>
    <xdr:to>
      <xdr:col>76</xdr:col>
      <xdr:colOff>114300</xdr:colOff>
      <xdr:row>96</xdr:row>
      <xdr:rowOff>85116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40214"/>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85116</xdr:rowOff>
    </xdr:from>
    <xdr:to>
      <xdr:col>71</xdr:col>
      <xdr:colOff>177800</xdr:colOff>
      <xdr:row>96</xdr:row>
      <xdr:rowOff>88875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44316"/>
          <a:ext cx="889000" cy="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56908</xdr:rowOff>
    </xdr:from>
    <xdr:to>
      <xdr:col>85</xdr:col>
      <xdr:colOff>177800</xdr:colOff>
      <xdr:row>96</xdr:row>
      <xdr:rowOff>158508</xdr:rowOff>
    </xdr:to>
    <xdr:sp textlink="">
      <xdr:nvSpPr>
        <xdr:cNvPr id="710" name="楕円 709">
          <a:extLst>
            <a:ext uri="{FF2B5EF4-FFF2-40B4-BE49-F238E27FC236}">
              <a16:creationId xmlns:a16="http://schemas.microsoft.com/office/drawing/2014/main" id="{00000000-0008-0000-0700-0000C6020000}"/>
            </a:ext>
          </a:extLst>
        </xdr:cNvPr>
        <xdr:cNvSpPr/>
      </xdr:nvSpPr>
      <xdr:spPr>
        <a:xfrm>
          <a:off x="16268700" y="1651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79785</xdr:rowOff>
    </xdr:from>
    <xdr:ext cx="534377" cy="259045"/>
    <xdr:sp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36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62827</xdr:rowOff>
    </xdr:from>
    <xdr:to>
      <xdr:col>81</xdr:col>
      <xdr:colOff>101600</xdr:colOff>
      <xdr:row>96</xdr:row>
      <xdr:rowOff>164427</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5430500" y="1652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155554</xdr:rowOff>
    </xdr:from>
    <xdr:ext cx="534377"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30214</xdr:rowOff>
    </xdr:from>
    <xdr:to>
      <xdr:col>76</xdr:col>
      <xdr:colOff>165100</xdr:colOff>
      <xdr:row>96</xdr:row>
      <xdr:rowOff>131814</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4541500" y="164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148341</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26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34316</xdr:rowOff>
    </xdr:from>
    <xdr:to>
      <xdr:col>72</xdr:col>
      <xdr:colOff>38100</xdr:colOff>
      <xdr:row>96</xdr:row>
      <xdr:rowOff>135916</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3652500" y="1649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152443</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38075</xdr:rowOff>
    </xdr:from>
    <xdr:to>
      <xdr:col>67</xdr:col>
      <xdr:colOff>101600</xdr:colOff>
      <xdr:row>96</xdr:row>
      <xdr:rowOff>139675</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2763500" y="1649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156202</xdr:rowOff>
    </xdr:from>
    <xdr:ext cx="534377"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2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●議会費は、住民一人当たり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3,536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円となっており、全国平均・大阪府平均・類似団体内平均値のいずれにおいても上回る結果となっている。　</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●総務費は、住民一人当たり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55,047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円となっており、全国平均・類似団体内平均値を下回る結果となっている。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230,731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円となっており障がい者総合支援給付事業が増となったことにより、増加した。なお、大阪府平均に比べると低い結果となっている。　</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●衛生費は、住民一人当たり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57,247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円となっており、予防接種事業の減などにより、令和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年度と比べ減少した。</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●商工費は、住民一人当たり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1,359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円となっており、産業振興対策事業などの影響により、令和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年度に比べ減少した。</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●土木費は、住民一人当たり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40,866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円となっており、公園施設整備事業などの減により、令和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年度に比べ減少した。</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81,581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年度に比べ減少した。これは小学校施設整備事業の減が主な要因である。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35,519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円となっており、令和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年度に比べ増加した。これは長期債利子償還事業の増が主な要因である。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大阪府泉大津市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pitchFamily="49" charset="-128"/>
              <a:ea typeface="ＭＳ ゴシック" pitchFamily="49" charset="-128"/>
            </a:rPr>
            <a:t>　本市は平成</a:t>
          </a:r>
          <a:r>
            <a:rPr kumimoji="1" lang="en-US" altLang="ja-JP" sz="1050">
              <a:solidFill>
                <a:sysClr val="windowText" lastClr="000000"/>
              </a:solidFill>
              <a:latin typeface="ＭＳ ゴシック" pitchFamily="49" charset="-128"/>
              <a:ea typeface="ＭＳ ゴシック" pitchFamily="49" charset="-128"/>
            </a:rPr>
            <a:t>10</a:t>
          </a:r>
          <a:r>
            <a:rPr kumimoji="1" lang="ja-JP" altLang="en-US" sz="1050">
              <a:solidFill>
                <a:sysClr val="windowText" lastClr="000000"/>
              </a:solidFill>
              <a:latin typeface="ＭＳ ゴシック" pitchFamily="49" charset="-128"/>
              <a:ea typeface="ＭＳ ゴシック" pitchFamily="49" charset="-128"/>
            </a:rPr>
            <a:t>年度普通会計決算で実質赤字を計上し、平成</a:t>
          </a:r>
          <a:r>
            <a:rPr kumimoji="1" lang="en-US" altLang="ja-JP" sz="1050">
              <a:solidFill>
                <a:sysClr val="windowText" lastClr="000000"/>
              </a:solidFill>
              <a:latin typeface="ＭＳ ゴシック" pitchFamily="49" charset="-128"/>
              <a:ea typeface="ＭＳ ゴシック" pitchFamily="49" charset="-128"/>
            </a:rPr>
            <a:t>14</a:t>
          </a:r>
          <a:r>
            <a:rPr kumimoji="1" lang="ja-JP" altLang="en-US" sz="1050">
              <a:solidFill>
                <a:sysClr val="windowText" lastClr="000000"/>
              </a:solidFill>
              <a:latin typeface="ＭＳ ゴシック" pitchFamily="49" charset="-128"/>
              <a:ea typeface="ＭＳ ゴシック" pitchFamily="49" charset="-128"/>
            </a:rPr>
            <a:t>年度決算で準用再建団体に転落寸前となった。その後、平成</a:t>
          </a:r>
          <a:r>
            <a:rPr kumimoji="1" lang="en-US" altLang="ja-JP" sz="1050">
              <a:solidFill>
                <a:sysClr val="windowText" lastClr="000000"/>
              </a:solidFill>
              <a:latin typeface="ＭＳ ゴシック" pitchFamily="49" charset="-128"/>
              <a:ea typeface="ＭＳ ゴシック" pitchFamily="49" charset="-128"/>
            </a:rPr>
            <a:t>16</a:t>
          </a:r>
          <a:r>
            <a:rPr kumimoji="1" lang="ja-JP" altLang="en-US" sz="1050">
              <a:solidFill>
                <a:sysClr val="windowText" lastClr="000000"/>
              </a:solidFill>
              <a:latin typeface="ＭＳ ゴシック" pitchFamily="49" charset="-128"/>
              <a:ea typeface="ＭＳ ゴシック" pitchFamily="49" charset="-128"/>
            </a:rPr>
            <a:t>年度では黒字に転換し、以後</a:t>
          </a:r>
          <a:r>
            <a:rPr kumimoji="1" lang="en-US" altLang="ja-JP" sz="1050">
              <a:solidFill>
                <a:sysClr val="windowText" lastClr="000000"/>
              </a:solidFill>
              <a:latin typeface="ＭＳ ゴシック" pitchFamily="49" charset="-128"/>
              <a:ea typeface="ＭＳ ゴシック" pitchFamily="49" charset="-128"/>
            </a:rPr>
            <a:t>20</a:t>
          </a:r>
          <a:r>
            <a:rPr kumimoji="1" lang="ja-JP" altLang="en-US" sz="1050">
              <a:solidFill>
                <a:sysClr val="windowText" lastClr="000000"/>
              </a:solidFill>
              <a:latin typeface="ＭＳ ゴシック" pitchFamily="49" charset="-128"/>
              <a:ea typeface="ＭＳ ゴシック" pitchFamily="49" charset="-128"/>
            </a:rPr>
            <a:t>年連続黒字を堅持している。一方、平成</a:t>
          </a:r>
          <a:r>
            <a:rPr kumimoji="1" lang="en-US" altLang="ja-JP" sz="1050">
              <a:solidFill>
                <a:sysClr val="windowText" lastClr="000000"/>
              </a:solidFill>
              <a:latin typeface="ＭＳ ゴシック" pitchFamily="49" charset="-128"/>
              <a:ea typeface="ＭＳ ゴシック" pitchFamily="49" charset="-128"/>
            </a:rPr>
            <a:t>21</a:t>
          </a:r>
          <a:r>
            <a:rPr kumimoji="1" lang="ja-JP" altLang="en-US" sz="1050">
              <a:solidFill>
                <a:sysClr val="windowText" lastClr="000000"/>
              </a:solidFill>
              <a:latin typeface="ＭＳ ゴシック" pitchFamily="49" charset="-128"/>
              <a:ea typeface="ＭＳ ゴシック" pitchFamily="49" charset="-128"/>
            </a:rPr>
            <a:t>年</a:t>
          </a:r>
          <a:r>
            <a:rPr kumimoji="1" lang="en-US" altLang="ja-JP" sz="1050">
              <a:solidFill>
                <a:sysClr val="windowText" lastClr="000000"/>
              </a:solidFill>
              <a:latin typeface="ＭＳ ゴシック" pitchFamily="49" charset="-128"/>
              <a:ea typeface="ＭＳ ゴシック" pitchFamily="49" charset="-128"/>
            </a:rPr>
            <a:t>4</a:t>
          </a:r>
          <a:r>
            <a:rPr kumimoji="1" lang="ja-JP" altLang="en-US" sz="1050">
              <a:solidFill>
                <a:sysClr val="windowText" lastClr="000000"/>
              </a:solidFill>
              <a:latin typeface="ＭＳ ゴシック" pitchFamily="49" charset="-128"/>
              <a:ea typeface="ＭＳ ゴシック" pitchFamily="49" charset="-128"/>
            </a:rPr>
            <a:t>月に「地方公共団体の財政の健全化に関する法律」が全面施行され、一般会計だけでなく、特別会計・企業会計を含めた市全体の収支で、財政の健全度合いをはかることとなった。これにより、特別会計・企業会計で実質赤字（資金不足）を抱える会計について、実質赤字（資金不足）を縮小させつつ、一般会計等が赤字とならないような財政運営を行っているところである。令和</a:t>
          </a:r>
          <a:r>
            <a:rPr kumimoji="1" lang="en-US" altLang="ja-JP" sz="1050">
              <a:solidFill>
                <a:sysClr val="windowText" lastClr="000000"/>
              </a:solidFill>
              <a:latin typeface="ＭＳ ゴシック" pitchFamily="49" charset="-128"/>
              <a:ea typeface="ＭＳ ゴシック" pitchFamily="49" charset="-128"/>
            </a:rPr>
            <a:t>6</a:t>
          </a:r>
          <a:r>
            <a:rPr kumimoji="1" lang="ja-JP" altLang="en-US" sz="1050">
              <a:solidFill>
                <a:sysClr val="windowText" lastClr="000000"/>
              </a:solidFill>
              <a:latin typeface="ＭＳ ゴシック" pitchFamily="49" charset="-128"/>
              <a:ea typeface="ＭＳ ゴシック" pitchFamily="49" charset="-128"/>
            </a:rPr>
            <a:t>年度は、実質収支額（標準財政規模比）が</a:t>
          </a:r>
          <a:r>
            <a:rPr kumimoji="1" lang="en-US" altLang="ja-JP" sz="1050">
              <a:solidFill>
                <a:sysClr val="windowText" lastClr="000000"/>
              </a:solidFill>
              <a:latin typeface="ＭＳ ゴシック" pitchFamily="49" charset="-128"/>
              <a:ea typeface="ＭＳ ゴシック" pitchFamily="49" charset="-128"/>
            </a:rPr>
            <a:t>1.22</a:t>
          </a:r>
          <a:r>
            <a:rPr kumimoji="1" lang="ja-JP" altLang="en-US" sz="1050">
              <a:solidFill>
                <a:sysClr val="windowText" lastClr="000000"/>
              </a:solidFill>
              <a:latin typeface="ＭＳ ゴシック" pitchFamily="49" charset="-128"/>
              <a:ea typeface="ＭＳ ゴシック" pitchFamily="49" charset="-128"/>
            </a:rPr>
            <a:t>％の黒字を計上しており、今後も引き続き黒字を堅持するよう財政運営に努めるものである。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大阪府泉大津市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連結実質赤字については、平成</a:t>
          </a:r>
          <a:r>
            <a:rPr kumimoji="1" lang="en-US" altLang="ja-JP" sz="1400">
              <a:solidFill>
                <a:sysClr val="windowText" lastClr="000000"/>
              </a:solidFill>
              <a:latin typeface="ＭＳ ゴシック" pitchFamily="49" charset="-128"/>
              <a:ea typeface="ＭＳ ゴシック" pitchFamily="49" charset="-128"/>
            </a:rPr>
            <a:t>24</a:t>
          </a:r>
          <a:r>
            <a:rPr kumimoji="1" lang="ja-JP" altLang="en-US" sz="1400">
              <a:solidFill>
                <a:sysClr val="windowText" lastClr="000000"/>
              </a:solidFill>
              <a:latin typeface="ＭＳ ゴシック" pitchFamily="49" charset="-128"/>
              <a:ea typeface="ＭＳ ゴシック" pitchFamily="49" charset="-128"/>
            </a:rPr>
            <a:t>年度決算において赤字の解消を果たしたところであるが、これは一般会計等の黒字や水道事業会計の資金剰余によるところが大きい。平成</a:t>
          </a:r>
          <a:r>
            <a:rPr kumimoji="1" lang="en-US" altLang="ja-JP" sz="1400">
              <a:solidFill>
                <a:sysClr val="windowText" lastClr="000000"/>
              </a:solidFill>
              <a:latin typeface="ＭＳ ゴシック" pitchFamily="49" charset="-128"/>
              <a:ea typeface="ＭＳ ゴシック" pitchFamily="49" charset="-128"/>
            </a:rPr>
            <a:t>29</a:t>
          </a:r>
          <a:r>
            <a:rPr kumimoji="1" lang="ja-JP" altLang="en-US" sz="1400">
              <a:solidFill>
                <a:sysClr val="windowText" lastClr="000000"/>
              </a:solidFill>
              <a:latin typeface="ＭＳ ゴシック" pitchFamily="49" charset="-128"/>
              <a:ea typeface="ＭＳ ゴシック" pitchFamily="49" charset="-128"/>
            </a:rPr>
            <a:t>年度までは駐車場事業特別会計において、赤字（資金不足）を計上していたところであるが、平成</a:t>
          </a:r>
          <a:r>
            <a:rPr kumimoji="1" lang="en-US" altLang="ja-JP" sz="1400">
              <a:solidFill>
                <a:sysClr val="windowText" lastClr="000000"/>
              </a:solidFill>
              <a:latin typeface="ＭＳ ゴシック" pitchFamily="49" charset="-128"/>
              <a:ea typeface="ＭＳ ゴシック" pitchFamily="49" charset="-128"/>
            </a:rPr>
            <a:t>30</a:t>
          </a:r>
          <a:r>
            <a:rPr kumimoji="1" lang="ja-JP" altLang="en-US" sz="1400">
              <a:solidFill>
                <a:sysClr val="windowText" lastClr="000000"/>
              </a:solidFill>
              <a:latin typeface="ＭＳ ゴシック" pitchFamily="49" charset="-128"/>
              <a:ea typeface="ＭＳ ゴシック" pitchFamily="49" charset="-128"/>
            </a:rPr>
            <a:t>年度に赤字を解消させたうえで特別会計を廃止し、一般会計へ編入した。　</a:t>
          </a:r>
        </a:p>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年度決算においては、病院事業会計で標準財政規模比</a:t>
          </a:r>
          <a:r>
            <a:rPr kumimoji="1" lang="en-US" altLang="ja-JP" sz="1400">
              <a:solidFill>
                <a:sysClr val="windowText" lastClr="000000"/>
              </a:solidFill>
              <a:latin typeface="ＭＳ ゴシック" pitchFamily="49" charset="-128"/>
              <a:ea typeface="ＭＳ ゴシック" pitchFamily="49" charset="-128"/>
            </a:rPr>
            <a:t>1.35</a:t>
          </a:r>
          <a:r>
            <a:rPr kumimoji="1" lang="ja-JP" altLang="en-US" sz="1400">
              <a:solidFill>
                <a:sysClr val="windowText" lastClr="000000"/>
              </a:solidFill>
              <a:latin typeface="ＭＳ ゴシック" pitchFamily="49" charset="-128"/>
              <a:ea typeface="ＭＳ ゴシック" pitchFamily="49" charset="-128"/>
            </a:rPr>
            <a:t>％の資金不足が生じている。</a:t>
          </a:r>
        </a:p>
        <a:p>
          <a:r>
            <a:rPr kumimoji="1" lang="ja-JP" altLang="en-US" sz="1400">
              <a:solidFill>
                <a:sysClr val="windowText" lastClr="000000"/>
              </a:solidFill>
              <a:latin typeface="ＭＳ ゴシック" pitchFamily="49" charset="-128"/>
              <a:ea typeface="ＭＳ ゴシック" pitchFamily="49" charset="-128"/>
            </a:rPr>
            <a:t>　引き続き全会計で経営の効率化など、健全化の取組を行う。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大阪府泉大津市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実質公債費比率は平成</a:t>
          </a:r>
          <a:r>
            <a:rPr kumimoji="1" lang="en-US" altLang="ja-JP" sz="1400">
              <a:solidFill>
                <a:sysClr val="windowText" lastClr="000000"/>
              </a:solidFill>
              <a:latin typeface="ＭＳ ゴシック" pitchFamily="49" charset="-128"/>
              <a:ea typeface="ＭＳ ゴシック" pitchFamily="49" charset="-128"/>
            </a:rPr>
            <a:t>21</a:t>
          </a:r>
          <a:r>
            <a:rPr kumimoji="1" lang="ja-JP" altLang="en-US" sz="1400">
              <a:solidFill>
                <a:sysClr val="windowText" lastClr="000000"/>
              </a:solidFill>
              <a:latin typeface="ＭＳ ゴシック" pitchFamily="49" charset="-128"/>
              <a:ea typeface="ＭＳ ゴシック" pitchFamily="49" charset="-128"/>
            </a:rPr>
            <a:t>年度に起債許可基準である</a:t>
          </a:r>
          <a:r>
            <a:rPr kumimoji="1" lang="en-US" altLang="ja-JP" sz="1400">
              <a:solidFill>
                <a:sysClr val="windowText" lastClr="000000"/>
              </a:solidFill>
              <a:latin typeface="ＭＳ ゴシック" pitchFamily="49" charset="-128"/>
              <a:ea typeface="ＭＳ ゴシック" pitchFamily="49" charset="-128"/>
            </a:rPr>
            <a:t>18</a:t>
          </a:r>
          <a:r>
            <a:rPr kumimoji="1" lang="ja-JP" altLang="en-US" sz="1400">
              <a:solidFill>
                <a:sysClr val="windowText" lastClr="000000"/>
              </a:solidFill>
              <a:latin typeface="ＭＳ ゴシック" pitchFamily="49" charset="-128"/>
              <a:ea typeface="ＭＳ ゴシック" pitchFamily="49" charset="-128"/>
            </a:rPr>
            <a:t>％を超過したが、起債発行抑制等により、平成</a:t>
          </a:r>
          <a:r>
            <a:rPr kumimoji="1" lang="en-US" altLang="ja-JP" sz="1400">
              <a:solidFill>
                <a:sysClr val="windowText" lastClr="000000"/>
              </a:solidFill>
              <a:latin typeface="ＭＳ ゴシック" pitchFamily="49" charset="-128"/>
              <a:ea typeface="ＭＳ ゴシック" pitchFamily="49" charset="-128"/>
            </a:rPr>
            <a:t>28</a:t>
          </a:r>
          <a:r>
            <a:rPr kumimoji="1" lang="ja-JP" altLang="en-US" sz="1400">
              <a:solidFill>
                <a:sysClr val="windowText" lastClr="000000"/>
              </a:solidFill>
              <a:latin typeface="ＭＳ ゴシック" pitchFamily="49" charset="-128"/>
              <a:ea typeface="ＭＳ ゴシック" pitchFamily="49" charset="-128"/>
            </a:rPr>
            <a:t>年度には基準を下回り、令和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a:t>
          </a:r>
          <a:r>
            <a:rPr kumimoji="1" lang="en-US" altLang="ja-JP" sz="1400">
              <a:solidFill>
                <a:sysClr val="windowText" lastClr="000000"/>
              </a:solidFill>
              <a:latin typeface="ＭＳ ゴシック" pitchFamily="49" charset="-128"/>
              <a:ea typeface="ＭＳ ゴシック" pitchFamily="49" charset="-128"/>
            </a:rPr>
            <a:t>7.4</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分子を項目別に見ると、元利償還金が高い水準となっているほか、令和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年度と比べ、公営企業債の元利償還金に対する繰入金、算入公債費等が増加し、債務負担行為に基づく支出額が減少した。</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ゴシック" pitchFamily="49" charset="-128"/>
              <a:ea typeface="ＭＳ ゴシック" pitchFamily="49" charset="-128"/>
            </a:rPr>
            <a:t>　健全化法上、減債基金における満期一括償還型地方債については償還年数が</a:t>
          </a:r>
          <a:r>
            <a:rPr kumimoji="1" lang="en-US" altLang="ja-JP" sz="800">
              <a:latin typeface="ＭＳ ゴシック" pitchFamily="49" charset="-128"/>
              <a:ea typeface="ＭＳ ゴシック" pitchFamily="49" charset="-128"/>
            </a:rPr>
            <a:t>30</a:t>
          </a:r>
          <a:r>
            <a:rPr kumimoji="1" lang="ja-JP" altLang="en-US" sz="800">
              <a:latin typeface="ＭＳ ゴシック" pitchFamily="49" charset="-128"/>
              <a:ea typeface="ＭＳ ゴシック" pitchFamily="49" charset="-128"/>
            </a:rPr>
            <a:t>年を上限とするため、毎年発行額の</a:t>
          </a:r>
          <a:r>
            <a:rPr kumimoji="1" lang="en-US" altLang="ja-JP" sz="800">
              <a:latin typeface="ＭＳ ゴシック" pitchFamily="49" charset="-128"/>
              <a:ea typeface="ＭＳ ゴシック" pitchFamily="49" charset="-128"/>
            </a:rPr>
            <a:t>30</a:t>
          </a:r>
          <a:r>
            <a:rPr kumimoji="1" lang="ja-JP" altLang="en-US" sz="800">
              <a:latin typeface="ＭＳ ゴシック" pitchFamily="49" charset="-128"/>
              <a:ea typeface="ＭＳ ゴシック" pitchFamily="49" charset="-128"/>
            </a:rPr>
            <a:t>分の</a:t>
          </a:r>
          <a:r>
            <a:rPr kumimoji="1" lang="en-US" altLang="ja-JP" sz="800">
              <a:latin typeface="ＭＳ ゴシック" pitchFamily="49" charset="-128"/>
              <a:ea typeface="ＭＳ ゴシック" pitchFamily="49" charset="-128"/>
            </a:rPr>
            <a:t>1</a:t>
          </a:r>
          <a:r>
            <a:rPr kumimoji="1" lang="ja-JP" altLang="en-US" sz="800">
              <a:latin typeface="ＭＳ ゴシック" pitchFamily="49" charset="-128"/>
              <a:ea typeface="ＭＳ ゴシック" pitchFamily="49" charset="-128"/>
            </a:rPr>
            <a:t>を積み立てるものと設定されているが、本市においては当該元金の１０年分は既に返済が済んでいることから、なお残る</a:t>
          </a:r>
          <a:r>
            <a:rPr kumimoji="1" lang="en-US" altLang="ja-JP" sz="800">
              <a:latin typeface="ＭＳ ゴシック" pitchFamily="49" charset="-128"/>
              <a:ea typeface="ＭＳ ゴシック" pitchFamily="49" charset="-128"/>
            </a:rPr>
            <a:t>20</a:t>
          </a:r>
          <a:r>
            <a:rPr kumimoji="1" lang="ja-JP" altLang="en-US" sz="800">
              <a:latin typeface="ＭＳ ゴシック" pitchFamily="49" charset="-128"/>
              <a:ea typeface="ＭＳ ゴシック" pitchFamily="49" charset="-128"/>
            </a:rPr>
            <a:t>年を償還年数とし、毎年度積立相当額を</a:t>
          </a:r>
          <a:r>
            <a:rPr kumimoji="1" lang="en-US" altLang="ja-JP" sz="800">
              <a:latin typeface="ＭＳ ゴシック" pitchFamily="49" charset="-128"/>
              <a:ea typeface="ＭＳ ゴシック" pitchFamily="49" charset="-128"/>
            </a:rPr>
            <a:t>20</a:t>
          </a:r>
          <a:r>
            <a:rPr kumimoji="1" lang="ja-JP" altLang="en-US" sz="800">
              <a:latin typeface="ＭＳ ゴシック" pitchFamily="49" charset="-128"/>
              <a:ea typeface="ＭＳ ゴシック" pitchFamily="49" charset="-128"/>
            </a:rPr>
            <a:t>分の</a:t>
          </a:r>
          <a:r>
            <a:rPr kumimoji="1" lang="en-US" altLang="ja-JP" sz="800">
              <a:latin typeface="ＭＳ ゴシック" pitchFamily="49" charset="-128"/>
              <a:ea typeface="ＭＳ ゴシック" pitchFamily="49" charset="-128"/>
            </a:rPr>
            <a:t>1</a:t>
          </a:r>
          <a:r>
            <a:rPr kumimoji="1" lang="ja-JP" altLang="en-US" sz="800">
              <a:latin typeface="ＭＳ ゴシック" pitchFamily="49" charset="-128"/>
              <a:ea typeface="ＭＳ ゴシック" pitchFamily="49" charset="-128"/>
            </a:rPr>
            <a:t>として設定している。なお、満期一括償還地方債は令和</a:t>
          </a:r>
          <a:r>
            <a:rPr kumimoji="1" lang="en-US" altLang="ja-JP" sz="800">
              <a:latin typeface="ＭＳ ゴシック" pitchFamily="49" charset="-128"/>
              <a:ea typeface="ＭＳ ゴシック" pitchFamily="49" charset="-128"/>
            </a:rPr>
            <a:t>2</a:t>
          </a:r>
          <a:r>
            <a:rPr kumimoji="1" lang="ja-JP" altLang="en-US" sz="800">
              <a:latin typeface="ＭＳ ゴシック" pitchFamily="49" charset="-128"/>
              <a:ea typeface="ＭＳ ゴシック" pitchFamily="49" charset="-128"/>
            </a:rPr>
            <a:t>年度で償還しており、残高は</a:t>
          </a:r>
          <a:r>
            <a:rPr kumimoji="1" lang="en-US" altLang="ja-JP" sz="800">
              <a:latin typeface="ＭＳ ゴシック" pitchFamily="49" charset="-128"/>
              <a:ea typeface="ＭＳ ゴシック" pitchFamily="49" charset="-128"/>
            </a:rPr>
            <a:t>0</a:t>
          </a:r>
          <a:r>
            <a:rPr kumimoji="1" lang="ja-JP" altLang="en-US" sz="800">
              <a:latin typeface="ＭＳ ゴシック" pitchFamily="49" charset="-128"/>
              <a:ea typeface="ＭＳ ゴシック" pitchFamily="49" charset="-128"/>
            </a:rPr>
            <a:t>となっている。積立額に関しては、許可年数</a:t>
          </a:r>
          <a:r>
            <a:rPr kumimoji="1" lang="en-US" altLang="ja-JP" sz="800">
              <a:latin typeface="ＭＳ ゴシック" pitchFamily="49" charset="-128"/>
              <a:ea typeface="ＭＳ ゴシック" pitchFamily="49" charset="-128"/>
            </a:rPr>
            <a:t>20</a:t>
          </a:r>
          <a:r>
            <a:rPr kumimoji="1" lang="ja-JP" altLang="en-US" sz="800">
              <a:latin typeface="ＭＳ ゴシック" pitchFamily="49" charset="-128"/>
              <a:ea typeface="ＭＳ ゴシック" pitchFamily="49" charset="-128"/>
            </a:rPr>
            <a:t>年の残り</a:t>
          </a:r>
          <a:r>
            <a:rPr kumimoji="1" lang="en-US" altLang="ja-JP" sz="800">
              <a:latin typeface="ＭＳ ゴシック" pitchFamily="49" charset="-128"/>
              <a:ea typeface="ＭＳ ゴシック" pitchFamily="49" charset="-128"/>
            </a:rPr>
            <a:t>10</a:t>
          </a:r>
          <a:r>
            <a:rPr kumimoji="1" lang="ja-JP" altLang="en-US" sz="800">
              <a:latin typeface="ＭＳ ゴシック" pitchFamily="49" charset="-128"/>
              <a:ea typeface="ＭＳ ゴシック" pitchFamily="49" charset="-128"/>
            </a:rPr>
            <a:t>年を除した金額を積み立てており、そのため積立不足は生じていない状態。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大阪府泉大津市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将来負担比率は</a:t>
          </a:r>
          <a:r>
            <a:rPr kumimoji="1" lang="en-US" altLang="ja-JP" sz="1400">
              <a:solidFill>
                <a:sysClr val="windowText" lastClr="000000"/>
              </a:solidFill>
              <a:latin typeface="ＭＳ ゴシック" pitchFamily="49" charset="-128"/>
              <a:ea typeface="ＭＳ ゴシック" pitchFamily="49" charset="-128"/>
            </a:rPr>
            <a:t>44.6</a:t>
          </a:r>
          <a:r>
            <a:rPr kumimoji="1" lang="ja-JP" altLang="en-US" sz="1400">
              <a:solidFill>
                <a:sysClr val="windowText" lastClr="000000"/>
              </a:solidFill>
              <a:latin typeface="ＭＳ ゴシック" pitchFamily="49" charset="-128"/>
              <a:ea typeface="ＭＳ ゴシック" pitchFamily="49" charset="-128"/>
            </a:rPr>
            <a:t>％と前年度比</a:t>
          </a:r>
          <a:r>
            <a:rPr kumimoji="1" lang="en-US" altLang="ja-JP" sz="1400">
              <a:solidFill>
                <a:sysClr val="windowText" lastClr="000000"/>
              </a:solidFill>
              <a:latin typeface="ＭＳ ゴシック" pitchFamily="49" charset="-128"/>
              <a:ea typeface="ＭＳ ゴシック" pitchFamily="49" charset="-128"/>
            </a:rPr>
            <a:t>+35.1</a:t>
          </a:r>
          <a:r>
            <a:rPr kumimoji="1" lang="ja-JP" altLang="en-US" sz="1400">
              <a:solidFill>
                <a:sysClr val="windowText" lastClr="000000"/>
              </a:solidFill>
              <a:latin typeface="ＭＳ ゴシック" pitchFamily="49" charset="-128"/>
              <a:ea typeface="ＭＳ ゴシック" pitchFamily="49" charset="-128"/>
            </a:rPr>
            <a:t>ポイントとなっており、大幅に増加している。これは公営企業債等繰入見込額などの増加や充当可能基金残高の減少によるものである。</a:t>
          </a:r>
        </a:p>
        <a:p>
          <a:endParaRPr kumimoji="1" lang="ja-JP" altLang="en-US"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一般会計等に係る地方債の現在高が、将来負担比率の分子の構造に多くを占める要因については、過去に実施した普通建設事業の財源として地方債を発行したことによるものである。また、公営企業債等繰入見込額も大きな割合を示しており、将来負担比率の改善をはかるには、次世代に負担を先送りしない責任ある財政運営のもと、全会計及び一部事務組合を含めた起債の抑制や、将来に備えた充当可能基金への積み増しなどによる改善を引き続き目指す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大阪府泉大津市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こ３か年においては、積立では、決算剰余金の財政調整基金への積立、ふるさと応援寄附金のふるさと応援基金への積立及び土地売払収入による公共施設整備基金への積立など減少傾向にある。取崩しとしては、都市施設整備基金の下水道事業会計繰出金事業への取崩しや、ふるさと応援基金活用事業への取り崩し、地域環境基金活用事業への取崩しなどが主な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財政調整基金やその他の特定目的基金について、今後も目的を推進していくために、積立や取崩しを適切に行っていく見込である。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・ふるさと応援基金：市制</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周年記念事業やあしゆびプロジェクト事業など、寄附者の意思を汲んだ各事業に要する費用に充てるため。</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・テクスピア大阪産業振興整備基金：テクスピア大阪の施設の維持管理に係る資金並びに市内の繊維産業をはじめとする地場産業の育成及び支援に係る事業に要する資金に充てるため。</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・公共施設整備基金：公共施設の整備及び大規模改修に備えた財源確保のため。</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・福祉基金：社会福祉施設の整備その他社会福祉事業に要する費用に充てるため。</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・泉大津市営住宅整備基金：市営住宅の整備事業の資金や借入金に係る償還金に充てるため。</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・ふるさと応援基金：ふるさと応援基金活用事業への充当の増により、令和</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年度に比べて減少している。</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・テクスピア大阪産業振興整備基金：ここ３か年においては、テクスピア大阪の貸付収入から施設の維持管理の必要経費を差し引いた額を積立てたことにより増加している。</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・公共施設整備基金：平成</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年度に設置した基金であり、市の保有している土地の売払収入により積立が減少している。</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・福祉基金：ここ３か年においては、毎年少額の積立・取崩を行っているが、金額が小さいため残高はほぼ横ばいで推移している。　</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ふるさと応援基金をはじめとするその他の特定目的基金について、今後も目的を推進していくために、積立や取崩しを適切に行っていく見込である。</a:t>
          </a: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病院事業会計への繰出金増額による財源取崩の増などにより、前年度に比べて減少している。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近年増加している災害等、また経済事情の変動等により財源不足に陥った場合に備え、毎年の収支状況を踏まえながら、今後においても、市民サービスの水準を維持しつつ、積立を行っていく見込みである。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臨時財政対策債償還基金費を積立てたものの、令和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年度に積み立てた臨時財政対策債償還基金費の一部と土地開発公社の買戻し土地の事業化に伴う繰り上げ償還相当額の一部を取り崩したため、全体としては減少した。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7BC5C0BC-DC05-4EEC-82E2-C11C7CDC61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403A208A-962E-40DD-B447-560705813A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52F57942-0B90-454E-B2DE-F57D36CF258B}"/>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8A3AB4BE-EFA1-461C-9851-3EFACD39347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BE37FCDB-E19C-4A6E-83EA-98BAE0DC6F08}"/>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828BCEA7-BA1F-4CBD-BAF5-C071AA7A1570}"/>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8175E74E-21D7-4854-98DB-2F82C2963A40}"/>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6AF765EA-69AB-4BAD-9E43-5BDD2F4615B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6FBABD20-0F0C-42CE-8344-0A92D9E275E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DB56C586-5CD4-4FB9-B86F-990B318B21A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B2AB67B6-8E3A-487A-BC2D-4B546AF7AA9C}"/>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E06ABA5C-E2D4-4ACB-8071-ED696EC063DE}"/>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E9AFC2DB-F722-46C6-B00F-5984DA58431D}"/>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118BDB2C-BFE8-4696-965F-E68FF3C7A3A5}"/>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176664FA-27C3-4A4C-8401-9437BA738236}"/>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710F7055-2DAB-4B49-82B3-5A88D55C0EA3}"/>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CC9E7F88-BA39-46B7-83AB-F6B574D56100}"/>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6C6D088D-CDD8-4F99-ACEF-62607083A44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FC0DF375-8FA3-4488-9648-AAE18895E7D6}"/>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FF6F12BF-98E4-4C27-B014-17EC0E4EBE0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AFABFC32-8B8D-4744-80EA-5E54DA331292}"/>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89342CED-CAA8-4FC0-9EBE-F9B5BCB4864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DDB2B66-8240-4B5B-9D1F-34C13370EF7C}"/>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0AB7F45F-6EBA-4636-816D-46C94CBDE18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050CBD60-9EE2-4572-AF56-DA7DA696FBD2}"/>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A77072D-E7AD-4F24-B28B-9719822BA0AA}"/>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F105CE3-F6CF-4D10-8726-274FADDA346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3B48801-F745-49C6-8003-D3B512590F6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CC8905C-0AAF-4FEA-A213-A225F1EC68D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19DEB287-193A-4063-A1CD-0CABECBAEE9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E7737568-5202-4EEC-8FC2-62E0C02C3B4F}"/>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F65CA589-ACCF-4B1D-A481-4D4375D1B10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a:extLst>
            <a:ext uri="{FF2B5EF4-FFF2-40B4-BE49-F238E27FC236}">
              <a16:creationId xmlns:a16="http://schemas.microsoft.com/office/drawing/2014/main" id="{E1CA5990-0AF1-4A1D-BF82-E262E691A6A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a:extLst>
            <a:ext uri="{FF2B5EF4-FFF2-40B4-BE49-F238E27FC236}">
              <a16:creationId xmlns:a16="http://schemas.microsoft.com/office/drawing/2014/main" id="{B98D2AB4-7E5C-4E38-A74E-A701CE84AA95}"/>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159CC09F-77DC-45BF-B149-33F7B64D77A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E8EB33FA-A9B2-49B9-87A4-963A9824CF69}"/>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a:extLst>
            <a:ext uri="{FF2B5EF4-FFF2-40B4-BE49-F238E27FC236}">
              <a16:creationId xmlns:a16="http://schemas.microsoft.com/office/drawing/2014/main" id="{4216BB28-BB0A-4494-B3F1-B55D3D3AE30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34442762-EA20-43A2-851E-3ED6F85DFB27}"/>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194454D8-5BBA-4274-AED0-206024FC8F59}"/>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7C17D91E-42DC-4EBA-856C-852CAC3BFF94}"/>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19A43CCF-C41E-4E68-BE09-A3C48FDCAD19}"/>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C6195518-28B6-4BA0-8C10-9D154B03C619}"/>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31D720AA-2E9A-41F7-9915-66F33291703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14DF3C5B-2689-4D49-B1D0-B6B04D37EF96}"/>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8D65EF28-2CB4-42FF-98BB-B89377A20E20}"/>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EDA742C7-CF50-4222-BBFB-D2BB2B4D163F}"/>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C8F4AD56-E458-419A-BA4E-63E865B9C2D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本市では、昭和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年代半ばにかけて建設された公共施設の多くが更新時期を迎えて</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「泉大津市公共施設適正配置基本方針」において、公共施設</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等の延床面積</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％以上</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削減</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することを目標とし、令和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年度に策定した「泉大津市公共施設適正配置基本計画」に沿って施設の適正配置を進めて</a:t>
          </a:r>
          <a:r>
            <a:rPr kumimoji="1"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r>
            <a:rPr kumimoji="1"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b="0" i="0" strike="noStrik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学校施設の長寿命化改良工事や中学校給食調理施設整備等による償却資産評価額の増加が有形固定資産減価償却率を減少させたもので、公共施設の老朽化に対しては財政状況を見極めながら対応していく。</a:t>
          </a:r>
          <a:endParaRPr lang="ja-JP" altLang="ja-JP" sz="1000" strike="sngStrike" baseline="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313F2282-B575-4946-B659-368A482EDA0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22675D4-20C2-4368-B06B-DDA9CAEF7DE7}"/>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51" name="テキスト ボックス 50">
          <a:extLst>
            <a:ext uri="{FF2B5EF4-FFF2-40B4-BE49-F238E27FC236}">
              <a16:creationId xmlns:a16="http://schemas.microsoft.com/office/drawing/2014/main" id="{A674D1D3-2F74-438A-99FA-6106716B0FFC}"/>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377794C4-3A39-49EA-84B6-F81824946D79}"/>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textlink="">
      <xdr:nvSpPr>
        <xdr:cNvPr id="53" name="テキスト ボックス 52">
          <a:extLst>
            <a:ext uri="{FF2B5EF4-FFF2-40B4-BE49-F238E27FC236}">
              <a16:creationId xmlns:a16="http://schemas.microsoft.com/office/drawing/2014/main" id="{2002EFAE-70C0-40BD-9E00-9D4E86BBE5E9}"/>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0E27BA1-6377-46DB-A5E6-686335A4EA10}"/>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55" name="テキスト ボックス 54">
          <a:extLst>
            <a:ext uri="{FF2B5EF4-FFF2-40B4-BE49-F238E27FC236}">
              <a16:creationId xmlns:a16="http://schemas.microsoft.com/office/drawing/2014/main" id="{8A419FAF-7C82-4D5B-B0F4-23CEC2FD7773}"/>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67D8131-4BEB-4CC7-B361-E4F6613EB17D}"/>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57" name="テキスト ボックス 56">
          <a:extLst>
            <a:ext uri="{FF2B5EF4-FFF2-40B4-BE49-F238E27FC236}">
              <a16:creationId xmlns:a16="http://schemas.microsoft.com/office/drawing/2014/main" id="{5040BBC7-7CA8-4FDF-A33A-46FE4D64A011}"/>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FE448E6-4EEB-4A06-9AB5-6DE29FF4EC61}"/>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59" name="テキスト ボックス 58">
          <a:extLst>
            <a:ext uri="{FF2B5EF4-FFF2-40B4-BE49-F238E27FC236}">
              <a16:creationId xmlns:a16="http://schemas.microsoft.com/office/drawing/2014/main" id="{EFF36122-A4C2-4C87-84DD-0C34B13BC5FD}"/>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499933B-702F-4D51-94A0-FA3FED3BC6AA}"/>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1" name="テキスト ボックス 60">
          <a:extLst>
            <a:ext uri="{FF2B5EF4-FFF2-40B4-BE49-F238E27FC236}">
              <a16:creationId xmlns:a16="http://schemas.microsoft.com/office/drawing/2014/main" id="{3D78319A-876C-4D5E-BD0F-9F477E0167DF}"/>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4C8B35F-B27E-497D-91BF-D70047BA2A58}"/>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3" name="テキスト ボックス 62">
          <a:extLst>
            <a:ext uri="{FF2B5EF4-FFF2-40B4-BE49-F238E27FC236}">
              <a16:creationId xmlns:a16="http://schemas.microsoft.com/office/drawing/2014/main" id="{4B61B858-FAA5-42C4-9390-2DB3B520ED0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4" name="有形固定資産減価償却率グラフ枠">
          <a:extLst>
            <a:ext uri="{FF2B5EF4-FFF2-40B4-BE49-F238E27FC236}">
              <a16:creationId xmlns:a16="http://schemas.microsoft.com/office/drawing/2014/main" id="{0A1A58C1-4D4A-4240-BDD2-B8053D189CEB}"/>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3110D3D3-29E7-4724-961E-9885BB9BA191}"/>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textlink="">
      <xdr:nvSpPr>
        <xdr:cNvPr id="66" name="有形固定資産減価償却率最小値テキスト">
          <a:extLst>
            <a:ext uri="{FF2B5EF4-FFF2-40B4-BE49-F238E27FC236}">
              <a16:creationId xmlns:a16="http://schemas.microsoft.com/office/drawing/2014/main" id="{18ED3A40-B455-43BF-814E-9577DD1ABCFC}"/>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9F41C092-B562-43D0-BCB6-FDFC93DEB9E3}"/>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textlink="">
      <xdr:nvSpPr>
        <xdr:cNvPr id="68" name="有形固定資産減価償却率最大値テキスト">
          <a:extLst>
            <a:ext uri="{FF2B5EF4-FFF2-40B4-BE49-F238E27FC236}">
              <a16:creationId xmlns:a16="http://schemas.microsoft.com/office/drawing/2014/main" id="{43B52F01-1F1A-4E9F-93F3-99A48E161366}"/>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E5DB257E-3CF2-49AD-AB8D-32E1DD891676}"/>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textlink="">
      <xdr:nvSpPr>
        <xdr:cNvPr id="70" name="有形固定資産減価償却率平均値テキスト">
          <a:extLst>
            <a:ext uri="{FF2B5EF4-FFF2-40B4-BE49-F238E27FC236}">
              <a16:creationId xmlns:a16="http://schemas.microsoft.com/office/drawing/2014/main" id="{E3E9C5C7-CF46-48C9-8AFA-6260583D7BA2}"/>
            </a:ext>
          </a:extLst>
        </xdr:cNvPr>
        <xdr:cNvSpPr txBox="1"/>
      </xdr:nvSpPr>
      <xdr:spPr>
        <a:xfrm>
          <a:off x="4342765" y="6164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textlink="">
      <xdr:nvSpPr>
        <xdr:cNvPr id="71" name="フローチャート: 判断 70">
          <a:extLst>
            <a:ext uri="{FF2B5EF4-FFF2-40B4-BE49-F238E27FC236}">
              <a16:creationId xmlns:a16="http://schemas.microsoft.com/office/drawing/2014/main" id="{8928377A-A5FA-4538-B856-022C0A1C0C07}"/>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textlink="">
      <xdr:nvSpPr>
        <xdr:cNvPr id="72" name="フローチャート: 判断 71">
          <a:extLst>
            <a:ext uri="{FF2B5EF4-FFF2-40B4-BE49-F238E27FC236}">
              <a16:creationId xmlns:a16="http://schemas.microsoft.com/office/drawing/2014/main" id="{0B27E7A5-46D4-4B15-BB6D-CCB674B38576}"/>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textlink="">
      <xdr:nvSpPr>
        <xdr:cNvPr id="73" name="フローチャート: 判断 72">
          <a:extLst>
            <a:ext uri="{FF2B5EF4-FFF2-40B4-BE49-F238E27FC236}">
              <a16:creationId xmlns:a16="http://schemas.microsoft.com/office/drawing/2014/main" id="{C31432D9-FF10-4BDE-8B30-0EF98857DBCC}"/>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textlink="">
      <xdr:nvSpPr>
        <xdr:cNvPr id="74" name="フローチャート: 判断 73">
          <a:extLst>
            <a:ext uri="{FF2B5EF4-FFF2-40B4-BE49-F238E27FC236}">
              <a16:creationId xmlns:a16="http://schemas.microsoft.com/office/drawing/2014/main" id="{70C76127-B372-44DB-86F0-269238DCA4A2}"/>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textlink="">
      <xdr:nvSpPr>
        <xdr:cNvPr id="75" name="フローチャート: 判断 74">
          <a:extLst>
            <a:ext uri="{FF2B5EF4-FFF2-40B4-BE49-F238E27FC236}">
              <a16:creationId xmlns:a16="http://schemas.microsoft.com/office/drawing/2014/main" id="{BB515D33-40D6-43B0-A9F5-DB2CF9B7A2F9}"/>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6" name="テキスト ボックス 75">
          <a:extLst>
            <a:ext uri="{FF2B5EF4-FFF2-40B4-BE49-F238E27FC236}">
              <a16:creationId xmlns:a16="http://schemas.microsoft.com/office/drawing/2014/main" id="{419D2C08-8FCB-4ABE-9A21-948279EC48D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7" name="テキスト ボックス 76">
          <a:extLst>
            <a:ext uri="{FF2B5EF4-FFF2-40B4-BE49-F238E27FC236}">
              <a16:creationId xmlns:a16="http://schemas.microsoft.com/office/drawing/2014/main" id="{B6AE5996-80CE-4D41-BECF-DFD1F45C6B96}"/>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78" name="テキスト ボックス 77">
          <a:extLst>
            <a:ext uri="{FF2B5EF4-FFF2-40B4-BE49-F238E27FC236}">
              <a16:creationId xmlns:a16="http://schemas.microsoft.com/office/drawing/2014/main" id="{F51BB9EC-11E0-4DDE-BD1D-7DBFFE9D954E}"/>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79" name="テキスト ボックス 78">
          <a:extLst>
            <a:ext uri="{FF2B5EF4-FFF2-40B4-BE49-F238E27FC236}">
              <a16:creationId xmlns:a16="http://schemas.microsoft.com/office/drawing/2014/main" id="{85E4C400-7928-4301-B316-F5CB6447DC8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0" name="テキスト ボックス 79">
          <a:extLst>
            <a:ext uri="{FF2B5EF4-FFF2-40B4-BE49-F238E27FC236}">
              <a16:creationId xmlns:a16="http://schemas.microsoft.com/office/drawing/2014/main" id="{ECA72DC5-BD35-40AD-A02C-51479042252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19897</xdr:rowOff>
    </xdr:from>
    <xdr:to>
      <xdr:col>23</xdr:col>
      <xdr:colOff>136525</xdr:colOff>
      <xdr:row>30</xdr:row>
      <xdr:rowOff>121497</xdr:rowOff>
    </xdr:to>
    <xdr:sp textlink="">
      <xdr:nvSpPr>
        <xdr:cNvPr id="81" name="楕円 80">
          <a:extLst>
            <a:ext uri="{FF2B5EF4-FFF2-40B4-BE49-F238E27FC236}">
              <a16:creationId xmlns:a16="http://schemas.microsoft.com/office/drawing/2014/main" id="{002ECA54-4821-4FFB-AD33-849954A7B0C9}"/>
            </a:ext>
          </a:extLst>
        </xdr:cNvPr>
        <xdr:cNvSpPr/>
      </xdr:nvSpPr>
      <xdr:spPr>
        <a:xfrm>
          <a:off x="4244975" y="591206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42774</xdr:rowOff>
    </xdr:from>
    <xdr:ext cx="405111" cy="259045"/>
    <xdr:sp textlink="">
      <xdr:nvSpPr>
        <xdr:cNvPr id="82" name="有形固定資産減価償却率該当値テキスト">
          <a:extLst>
            <a:ext uri="{FF2B5EF4-FFF2-40B4-BE49-F238E27FC236}">
              <a16:creationId xmlns:a16="http://schemas.microsoft.com/office/drawing/2014/main" id="{40CF0298-BB89-43B5-85AF-A105CE1E8519}"/>
            </a:ext>
          </a:extLst>
        </xdr:cNvPr>
        <xdr:cNvSpPr txBox="1"/>
      </xdr:nvSpPr>
      <xdr:spPr>
        <a:xfrm>
          <a:off x="4342765" y="5769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160232</xdr:rowOff>
    </xdr:from>
    <xdr:to>
      <xdr:col>19</xdr:col>
      <xdr:colOff>187325</xdr:colOff>
      <xdr:row>31</xdr:row>
      <xdr:rowOff>90382</xdr:rowOff>
    </xdr:to>
    <xdr:sp textlink="">
      <xdr:nvSpPr>
        <xdr:cNvPr id="83" name="楕円 82">
          <a:extLst>
            <a:ext uri="{FF2B5EF4-FFF2-40B4-BE49-F238E27FC236}">
              <a16:creationId xmlns:a16="http://schemas.microsoft.com/office/drawing/2014/main" id="{B0310BAC-004C-43D3-BD38-A91ECBB6157C}"/>
            </a:ext>
          </a:extLst>
        </xdr:cNvPr>
        <xdr:cNvSpPr/>
      </xdr:nvSpPr>
      <xdr:spPr>
        <a:xfrm>
          <a:off x="3611880" y="605811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70697</xdr:rowOff>
    </xdr:from>
    <xdr:to>
      <xdr:col>23</xdr:col>
      <xdr:colOff>85725</xdr:colOff>
      <xdr:row>31</xdr:row>
      <xdr:rowOff>39582</xdr:rowOff>
    </xdr:to>
    <xdr:cxnSp macro="">
      <xdr:nvCxnSpPr>
        <xdr:cNvPr id="84" name="直線コネクタ 83">
          <a:extLst>
            <a:ext uri="{FF2B5EF4-FFF2-40B4-BE49-F238E27FC236}">
              <a16:creationId xmlns:a16="http://schemas.microsoft.com/office/drawing/2014/main" id="{58247FF1-EFC3-40A8-BB14-0B0EC8FFABD6}"/>
            </a:ext>
          </a:extLst>
        </xdr:cNvPr>
        <xdr:cNvCxnSpPr/>
      </xdr:nvCxnSpPr>
      <xdr:spPr>
        <a:xfrm flipV="1">
          <a:off x="3656965" y="5964767"/>
          <a:ext cx="640715" cy="1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13970</xdr:rowOff>
    </xdr:from>
    <xdr:to>
      <xdr:col>15</xdr:col>
      <xdr:colOff>187325</xdr:colOff>
      <xdr:row>31</xdr:row>
      <xdr:rowOff>115570</xdr:rowOff>
    </xdr:to>
    <xdr:sp textlink="">
      <xdr:nvSpPr>
        <xdr:cNvPr id="85" name="楕円 84">
          <a:extLst>
            <a:ext uri="{FF2B5EF4-FFF2-40B4-BE49-F238E27FC236}">
              <a16:creationId xmlns:a16="http://schemas.microsoft.com/office/drawing/2014/main" id="{C977FDC1-EF41-4D90-9514-FEF890D379A2}"/>
            </a:ext>
          </a:extLst>
        </xdr:cNvPr>
        <xdr:cNvSpPr/>
      </xdr:nvSpPr>
      <xdr:spPr>
        <a:xfrm>
          <a:off x="2926080" y="608520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39582</xdr:rowOff>
    </xdr:from>
    <xdr:to>
      <xdr:col>19</xdr:col>
      <xdr:colOff>136525</xdr:colOff>
      <xdr:row>31</xdr:row>
      <xdr:rowOff>64770</xdr:rowOff>
    </xdr:to>
    <xdr:cxnSp macro="">
      <xdr:nvCxnSpPr>
        <xdr:cNvPr id="86" name="直線コネクタ 85">
          <a:extLst>
            <a:ext uri="{FF2B5EF4-FFF2-40B4-BE49-F238E27FC236}">
              <a16:creationId xmlns:a16="http://schemas.microsoft.com/office/drawing/2014/main" id="{E76C4D45-0B00-499B-A5C9-A82197770E38}"/>
            </a:ext>
          </a:extLst>
        </xdr:cNvPr>
        <xdr:cNvCxnSpPr/>
      </xdr:nvCxnSpPr>
      <xdr:spPr>
        <a:xfrm flipV="1">
          <a:off x="2971165" y="6107007"/>
          <a:ext cx="685800" cy="2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145838</xdr:rowOff>
    </xdr:from>
    <xdr:to>
      <xdr:col>11</xdr:col>
      <xdr:colOff>187325</xdr:colOff>
      <xdr:row>31</xdr:row>
      <xdr:rowOff>75988</xdr:rowOff>
    </xdr:to>
    <xdr:sp textlink="">
      <xdr:nvSpPr>
        <xdr:cNvPr id="87" name="楕円 86">
          <a:extLst>
            <a:ext uri="{FF2B5EF4-FFF2-40B4-BE49-F238E27FC236}">
              <a16:creationId xmlns:a16="http://schemas.microsoft.com/office/drawing/2014/main" id="{96BC3DA6-DF8D-483E-BDFB-5F7E08DFF511}"/>
            </a:ext>
          </a:extLst>
        </xdr:cNvPr>
        <xdr:cNvSpPr/>
      </xdr:nvSpPr>
      <xdr:spPr>
        <a:xfrm>
          <a:off x="2240280" y="603990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25188</xdr:rowOff>
    </xdr:from>
    <xdr:to>
      <xdr:col>15</xdr:col>
      <xdr:colOff>136525</xdr:colOff>
      <xdr:row>31</xdr:row>
      <xdr:rowOff>64770</xdr:rowOff>
    </xdr:to>
    <xdr:cxnSp macro="">
      <xdr:nvCxnSpPr>
        <xdr:cNvPr id="88" name="直線コネクタ 87">
          <a:extLst>
            <a:ext uri="{FF2B5EF4-FFF2-40B4-BE49-F238E27FC236}">
              <a16:creationId xmlns:a16="http://schemas.microsoft.com/office/drawing/2014/main" id="{25A19AD3-E148-4312-BE07-8CEFA34DFA37}"/>
            </a:ext>
          </a:extLst>
        </xdr:cNvPr>
        <xdr:cNvCxnSpPr/>
      </xdr:nvCxnSpPr>
      <xdr:spPr>
        <a:xfrm>
          <a:off x="2285365" y="6088803"/>
          <a:ext cx="685800" cy="4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21167</xdr:rowOff>
    </xdr:from>
    <xdr:to>
      <xdr:col>7</xdr:col>
      <xdr:colOff>187325</xdr:colOff>
      <xdr:row>31</xdr:row>
      <xdr:rowOff>122767</xdr:rowOff>
    </xdr:to>
    <xdr:sp textlink="">
      <xdr:nvSpPr>
        <xdr:cNvPr id="89" name="楕円 88">
          <a:extLst>
            <a:ext uri="{FF2B5EF4-FFF2-40B4-BE49-F238E27FC236}">
              <a16:creationId xmlns:a16="http://schemas.microsoft.com/office/drawing/2014/main" id="{1620BBD7-18B7-49BC-A898-D7103EF8A650}"/>
            </a:ext>
          </a:extLst>
        </xdr:cNvPr>
        <xdr:cNvSpPr/>
      </xdr:nvSpPr>
      <xdr:spPr>
        <a:xfrm>
          <a:off x="1554480" y="608478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25188</xdr:rowOff>
    </xdr:from>
    <xdr:to>
      <xdr:col>11</xdr:col>
      <xdr:colOff>136525</xdr:colOff>
      <xdr:row>31</xdr:row>
      <xdr:rowOff>71967</xdr:rowOff>
    </xdr:to>
    <xdr:cxnSp macro="">
      <xdr:nvCxnSpPr>
        <xdr:cNvPr id="90" name="直線コネクタ 89">
          <a:extLst>
            <a:ext uri="{FF2B5EF4-FFF2-40B4-BE49-F238E27FC236}">
              <a16:creationId xmlns:a16="http://schemas.microsoft.com/office/drawing/2014/main" id="{D179B200-6608-473A-8917-12FADAA662EB}"/>
            </a:ext>
          </a:extLst>
        </xdr:cNvPr>
        <xdr:cNvCxnSpPr/>
      </xdr:nvCxnSpPr>
      <xdr:spPr>
        <a:xfrm flipV="1">
          <a:off x="1599565" y="6088803"/>
          <a:ext cx="685800" cy="4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textlink="">
      <xdr:nvSpPr>
        <xdr:cNvPr id="91" name="n_1aveValue有形固定資産減価償却率">
          <a:extLst>
            <a:ext uri="{FF2B5EF4-FFF2-40B4-BE49-F238E27FC236}">
              <a16:creationId xmlns:a16="http://schemas.microsoft.com/office/drawing/2014/main" id="{384C1752-4C8B-4BAA-B7C9-840D7E44DFB6}"/>
            </a:ext>
          </a:extLst>
        </xdr:cNvPr>
        <xdr:cNvSpPr txBox="1"/>
      </xdr:nvSpPr>
      <xdr:spPr>
        <a:xfrm>
          <a:off x="3464569" y="623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textlink="">
      <xdr:nvSpPr>
        <xdr:cNvPr id="92" name="n_2aveValue有形固定資産減価償却率">
          <a:extLst>
            <a:ext uri="{FF2B5EF4-FFF2-40B4-BE49-F238E27FC236}">
              <a16:creationId xmlns:a16="http://schemas.microsoft.com/office/drawing/2014/main" id="{A9F0A67E-E91A-469F-A869-CBD59AA12F3B}"/>
            </a:ext>
          </a:extLst>
        </xdr:cNvPr>
        <xdr:cNvSpPr txBox="1"/>
      </xdr:nvSpPr>
      <xdr:spPr>
        <a:xfrm>
          <a:off x="279337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textlink="">
      <xdr:nvSpPr>
        <xdr:cNvPr id="93" name="n_3aveValue有形固定資産減価償却率">
          <a:extLst>
            <a:ext uri="{FF2B5EF4-FFF2-40B4-BE49-F238E27FC236}">
              <a16:creationId xmlns:a16="http://schemas.microsoft.com/office/drawing/2014/main" id="{8D64228A-F8EF-4E1D-8143-467A6CB4849D}"/>
            </a:ext>
          </a:extLst>
        </xdr:cNvPr>
        <xdr:cNvSpPr txBox="1"/>
      </xdr:nvSpPr>
      <xdr:spPr>
        <a:xfrm>
          <a:off x="2107574"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textlink="">
      <xdr:nvSpPr>
        <xdr:cNvPr id="94" name="n_4aveValue有形固定資産減価償却率">
          <a:extLst>
            <a:ext uri="{FF2B5EF4-FFF2-40B4-BE49-F238E27FC236}">
              <a16:creationId xmlns:a16="http://schemas.microsoft.com/office/drawing/2014/main" id="{C4A8C8A9-630E-43DE-8083-55786C9E3D1E}"/>
            </a:ext>
          </a:extLst>
        </xdr:cNvPr>
        <xdr:cNvSpPr txBox="1"/>
      </xdr:nvSpPr>
      <xdr:spPr>
        <a:xfrm>
          <a:off x="142177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106909</xdr:rowOff>
    </xdr:from>
    <xdr:ext cx="405111" cy="259045"/>
    <xdr:sp textlink="">
      <xdr:nvSpPr>
        <xdr:cNvPr id="95" name="n_1mainValue有形固定資産減価償却率">
          <a:extLst>
            <a:ext uri="{FF2B5EF4-FFF2-40B4-BE49-F238E27FC236}">
              <a16:creationId xmlns:a16="http://schemas.microsoft.com/office/drawing/2014/main" id="{D2E4DB60-F76C-4BC4-962F-5BC6DD9603E7}"/>
            </a:ext>
          </a:extLst>
        </xdr:cNvPr>
        <xdr:cNvSpPr txBox="1"/>
      </xdr:nvSpPr>
      <xdr:spPr>
        <a:xfrm>
          <a:off x="3464569" y="5829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132097</xdr:rowOff>
    </xdr:from>
    <xdr:ext cx="405111" cy="259045"/>
    <xdr:sp textlink="">
      <xdr:nvSpPr>
        <xdr:cNvPr id="96" name="n_2mainValue有形固定資産減価償却率">
          <a:extLst>
            <a:ext uri="{FF2B5EF4-FFF2-40B4-BE49-F238E27FC236}">
              <a16:creationId xmlns:a16="http://schemas.microsoft.com/office/drawing/2014/main" id="{106F799B-1B20-49FF-AEB9-2800D450D558}"/>
            </a:ext>
          </a:extLst>
        </xdr:cNvPr>
        <xdr:cNvSpPr txBox="1"/>
      </xdr:nvSpPr>
      <xdr:spPr>
        <a:xfrm>
          <a:off x="279337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92515</xdr:rowOff>
    </xdr:from>
    <xdr:ext cx="405111" cy="259045"/>
    <xdr:sp textlink="">
      <xdr:nvSpPr>
        <xdr:cNvPr id="97" name="n_3mainValue有形固定資産減価償却率">
          <a:extLst>
            <a:ext uri="{FF2B5EF4-FFF2-40B4-BE49-F238E27FC236}">
              <a16:creationId xmlns:a16="http://schemas.microsoft.com/office/drawing/2014/main" id="{2E193BEB-87A7-44C0-BA4A-D7E242011864}"/>
            </a:ext>
          </a:extLst>
        </xdr:cNvPr>
        <xdr:cNvSpPr txBox="1"/>
      </xdr:nvSpPr>
      <xdr:spPr>
        <a:xfrm>
          <a:off x="2107574" y="5820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113894</xdr:rowOff>
    </xdr:from>
    <xdr:ext cx="405111" cy="259045"/>
    <xdr:sp textlink="">
      <xdr:nvSpPr>
        <xdr:cNvPr id="98" name="n_4mainValue有形固定資産減価償却率">
          <a:extLst>
            <a:ext uri="{FF2B5EF4-FFF2-40B4-BE49-F238E27FC236}">
              <a16:creationId xmlns:a16="http://schemas.microsoft.com/office/drawing/2014/main" id="{72275981-30F0-488D-8C89-54EA19DB10D6}"/>
            </a:ext>
          </a:extLst>
        </xdr:cNvPr>
        <xdr:cNvSpPr txBox="1"/>
      </xdr:nvSpPr>
      <xdr:spPr>
        <a:xfrm>
          <a:off x="1421774" y="618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99" name="正方形/長方形 98">
          <a:extLst>
            <a:ext uri="{FF2B5EF4-FFF2-40B4-BE49-F238E27FC236}">
              <a16:creationId xmlns:a16="http://schemas.microsoft.com/office/drawing/2014/main" id="{08EC675F-EF13-457A-91AA-7A2249391E53}"/>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0" name="正方形/長方形 99">
          <a:extLst>
            <a:ext uri="{FF2B5EF4-FFF2-40B4-BE49-F238E27FC236}">
              <a16:creationId xmlns:a16="http://schemas.microsoft.com/office/drawing/2014/main" id="{33DFB6DB-2CE9-4703-88EF-04770BCF0FEF}"/>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1" name="正方形/長方形 100">
          <a:extLst>
            <a:ext uri="{FF2B5EF4-FFF2-40B4-BE49-F238E27FC236}">
              <a16:creationId xmlns:a16="http://schemas.microsoft.com/office/drawing/2014/main" id="{8018271E-8385-4DF0-B805-4C129E4994D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[ 984.4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2" name="正方形/長方形 101">
          <a:extLst>
            <a:ext uri="{FF2B5EF4-FFF2-40B4-BE49-F238E27FC236}">
              <a16:creationId xmlns:a16="http://schemas.microsoft.com/office/drawing/2014/main" id="{311E4F0B-527A-4B23-89AA-FE1F11B850F7}"/>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3" name="正方形/長方形 102">
          <a:extLst>
            <a:ext uri="{FF2B5EF4-FFF2-40B4-BE49-F238E27FC236}">
              <a16:creationId xmlns:a16="http://schemas.microsoft.com/office/drawing/2014/main" id="{1CCCFB9D-DAED-433B-9462-D833A586582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4" name="正方形/長方形 103">
          <a:extLst>
            <a:ext uri="{FF2B5EF4-FFF2-40B4-BE49-F238E27FC236}">
              <a16:creationId xmlns:a16="http://schemas.microsoft.com/office/drawing/2014/main" id="{BA4AB532-6CDB-4C6C-A119-381E1E80E6EE}"/>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5" name="正方形/長方形 104">
          <a:extLst>
            <a:ext uri="{FF2B5EF4-FFF2-40B4-BE49-F238E27FC236}">
              <a16:creationId xmlns:a16="http://schemas.microsoft.com/office/drawing/2014/main" id="{C08F0677-02D9-46F8-9A41-D6621D3B13C1}"/>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6" name="正方形/長方形 105">
          <a:extLst>
            <a:ext uri="{FF2B5EF4-FFF2-40B4-BE49-F238E27FC236}">
              <a16:creationId xmlns:a16="http://schemas.microsoft.com/office/drawing/2014/main" id="{18FED35E-6918-4C7F-8E74-30E24038F4A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7" name="正方形/長方形 106">
          <a:extLst>
            <a:ext uri="{FF2B5EF4-FFF2-40B4-BE49-F238E27FC236}">
              <a16:creationId xmlns:a16="http://schemas.microsoft.com/office/drawing/2014/main" id="{223BCFBC-368D-4552-9F75-B453FD327BAF}"/>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08" name="正方形/長方形 107">
          <a:extLst>
            <a:ext uri="{FF2B5EF4-FFF2-40B4-BE49-F238E27FC236}">
              <a16:creationId xmlns:a16="http://schemas.microsoft.com/office/drawing/2014/main" id="{DCED97E3-324B-4800-BB72-285C1763101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09" name="正方形/長方形 108">
          <a:extLst>
            <a:ext uri="{FF2B5EF4-FFF2-40B4-BE49-F238E27FC236}">
              <a16:creationId xmlns:a16="http://schemas.microsoft.com/office/drawing/2014/main" id="{4BAE0335-4DFB-4F57-8DBF-4746AE49D6F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0" name="正方形/長方形 109">
          <a:extLst>
            <a:ext uri="{FF2B5EF4-FFF2-40B4-BE49-F238E27FC236}">
              <a16:creationId xmlns:a16="http://schemas.microsoft.com/office/drawing/2014/main" id="{727904C6-FBA3-483C-94AE-7BFD4BAFECB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1" name="テキスト ボックス 110">
          <a:extLst>
            <a:ext uri="{FF2B5EF4-FFF2-40B4-BE49-F238E27FC236}">
              <a16:creationId xmlns:a16="http://schemas.microsoft.com/office/drawing/2014/main" id="{C66854A6-9ED3-4086-AFB5-C6455FB1C663}"/>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債務償還比率は前年度と比較して</a:t>
          </a:r>
          <a:r>
            <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360.4</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上昇</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内</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平均値を</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上回っている。主な要因</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経常経費充当一般財源等の増加が、市税などの経常一般財源の増加を上回り、算出式の分母が小さくなったことによるものである。また、新</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病院</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建設による</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公営企業債等繰入見込額が増加した</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こと及び、充当可能基金の減少により、分子が大きくなったことも要因である。</a:t>
          </a:r>
          <a:endPar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今後、老朽化した学校施設等の更新を見込んでいることから、事業の優先度や財源を精査し、</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地方債残高をはじめと</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する</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将来負担額の抑制などに努め</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るほか、経常収支比率が高水準であることから、経常経費の推移にも留意する</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12" name="テキスト ボックス 111">
          <a:extLst>
            <a:ext uri="{FF2B5EF4-FFF2-40B4-BE49-F238E27FC236}">
              <a16:creationId xmlns:a16="http://schemas.microsoft.com/office/drawing/2014/main" id="{6C46B811-1B6D-4146-9005-31885E5FF1CD}"/>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FD9B105-B21B-4594-B637-E1AAD3E49BEC}"/>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4" name="テキスト ボックス 113">
          <a:extLst>
            <a:ext uri="{FF2B5EF4-FFF2-40B4-BE49-F238E27FC236}">
              <a16:creationId xmlns:a16="http://schemas.microsoft.com/office/drawing/2014/main" id="{4C723819-E0E1-4787-B26E-AD10F0ECBBF7}"/>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E143108-2CAB-423A-B3AA-1AB8CFC6BE3D}"/>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16" name="テキスト ボックス 115">
          <a:extLst>
            <a:ext uri="{FF2B5EF4-FFF2-40B4-BE49-F238E27FC236}">
              <a16:creationId xmlns:a16="http://schemas.microsoft.com/office/drawing/2014/main" id="{BFFF3978-90A6-4D42-93ED-2702EE464D95}"/>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63E54616-2E60-4120-8A25-1E239EA977EF}"/>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18" name="テキスト ボックス 117">
          <a:extLst>
            <a:ext uri="{FF2B5EF4-FFF2-40B4-BE49-F238E27FC236}">
              <a16:creationId xmlns:a16="http://schemas.microsoft.com/office/drawing/2014/main" id="{0B344E4B-C732-4103-BDAB-52FF2D1787C2}"/>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8227FF3-D4F7-47E5-953E-E2DFAD7BA15D}"/>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0" name="テキスト ボックス 119">
          <a:extLst>
            <a:ext uri="{FF2B5EF4-FFF2-40B4-BE49-F238E27FC236}">
              <a16:creationId xmlns:a16="http://schemas.microsoft.com/office/drawing/2014/main" id="{1AE224DC-2442-4DA8-8396-768A3E85FED5}"/>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A92A0EA-EA75-4B43-BF0D-01A01668F28D}"/>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22" name="テキスト ボックス 121">
          <a:extLst>
            <a:ext uri="{FF2B5EF4-FFF2-40B4-BE49-F238E27FC236}">
              <a16:creationId xmlns:a16="http://schemas.microsoft.com/office/drawing/2014/main" id="{7F5606E8-A3A0-4934-A850-2B6075450014}"/>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175F5F2-8275-42BE-9DDD-1C54CA390243}"/>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24" name="テキスト ボックス 123">
          <a:extLst>
            <a:ext uri="{FF2B5EF4-FFF2-40B4-BE49-F238E27FC236}">
              <a16:creationId xmlns:a16="http://schemas.microsoft.com/office/drawing/2014/main" id="{93573BF1-5165-4E13-9CE2-065B0844FDAE}"/>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E731E72-8C4D-4ACD-A90B-19DC7B5F77D6}"/>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26" name="債務償還比率グラフ枠">
          <a:extLst>
            <a:ext uri="{FF2B5EF4-FFF2-40B4-BE49-F238E27FC236}">
              <a16:creationId xmlns:a16="http://schemas.microsoft.com/office/drawing/2014/main" id="{1AC0E799-6E50-4C85-9803-5151115CE649}"/>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9F6F7073-EF41-41E3-9223-AC55DEF9AFBA}"/>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textlink="">
      <xdr:nvSpPr>
        <xdr:cNvPr id="128" name="債務償還比率最小値テキスト">
          <a:extLst>
            <a:ext uri="{FF2B5EF4-FFF2-40B4-BE49-F238E27FC236}">
              <a16:creationId xmlns:a16="http://schemas.microsoft.com/office/drawing/2014/main" id="{8EB99D3C-7694-44F4-8560-E698BECA085A}"/>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3C42C24-BC49-42FE-8B90-BFE5983D2840}"/>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30" name="債務償還比率最大値テキスト">
          <a:extLst>
            <a:ext uri="{FF2B5EF4-FFF2-40B4-BE49-F238E27FC236}">
              <a16:creationId xmlns:a16="http://schemas.microsoft.com/office/drawing/2014/main" id="{A49D6D47-64E0-4A15-B0CC-9CCE83A4275F}"/>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D510680-31DA-4EE6-95AF-52F40E34B027}"/>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textlink="">
      <xdr:nvSpPr>
        <xdr:cNvPr id="132" name="債務償還比率平均値テキスト">
          <a:extLst>
            <a:ext uri="{FF2B5EF4-FFF2-40B4-BE49-F238E27FC236}">
              <a16:creationId xmlns:a16="http://schemas.microsoft.com/office/drawing/2014/main" id="{EB68D661-DB8F-419B-81E6-5FB5ED1C2282}"/>
            </a:ext>
          </a:extLst>
        </xdr:cNvPr>
        <xdr:cNvSpPr txBox="1"/>
      </xdr:nvSpPr>
      <xdr:spPr>
        <a:xfrm>
          <a:off x="13369925" y="5714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textlink="">
      <xdr:nvSpPr>
        <xdr:cNvPr id="133" name="フローチャート: 判断 132">
          <a:extLst>
            <a:ext uri="{FF2B5EF4-FFF2-40B4-BE49-F238E27FC236}">
              <a16:creationId xmlns:a16="http://schemas.microsoft.com/office/drawing/2014/main" id="{A370332B-F5F3-4C95-A1F5-8CB4FBD4F6C7}"/>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textlink="">
      <xdr:nvSpPr>
        <xdr:cNvPr id="134" name="フローチャート: 判断 133">
          <a:extLst>
            <a:ext uri="{FF2B5EF4-FFF2-40B4-BE49-F238E27FC236}">
              <a16:creationId xmlns:a16="http://schemas.microsoft.com/office/drawing/2014/main" id="{106D1661-E4E1-4D19-BD79-F435C2C2438D}"/>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textlink="">
      <xdr:nvSpPr>
        <xdr:cNvPr id="135" name="フローチャート: 判断 134">
          <a:extLst>
            <a:ext uri="{FF2B5EF4-FFF2-40B4-BE49-F238E27FC236}">
              <a16:creationId xmlns:a16="http://schemas.microsoft.com/office/drawing/2014/main" id="{EA6134A8-7AE5-4336-9DAF-64B14AB6C2E2}"/>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textlink="">
      <xdr:nvSpPr>
        <xdr:cNvPr id="136" name="フローチャート: 判断 135">
          <a:extLst>
            <a:ext uri="{FF2B5EF4-FFF2-40B4-BE49-F238E27FC236}">
              <a16:creationId xmlns:a16="http://schemas.microsoft.com/office/drawing/2014/main" id="{46A54972-66C6-41A3-A670-C35382A13BFB}"/>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textlink="">
      <xdr:nvSpPr>
        <xdr:cNvPr id="137" name="フローチャート: 判断 136">
          <a:extLst>
            <a:ext uri="{FF2B5EF4-FFF2-40B4-BE49-F238E27FC236}">
              <a16:creationId xmlns:a16="http://schemas.microsoft.com/office/drawing/2014/main" id="{0BA0A0E3-BE3C-4CD2-B4FB-F6A33352C20F}"/>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38" name="テキスト ボックス 137">
          <a:extLst>
            <a:ext uri="{FF2B5EF4-FFF2-40B4-BE49-F238E27FC236}">
              <a16:creationId xmlns:a16="http://schemas.microsoft.com/office/drawing/2014/main" id="{D5EBCCBC-7860-4AAB-A169-53E1800E7A94}"/>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39" name="テキスト ボックス 138">
          <a:extLst>
            <a:ext uri="{FF2B5EF4-FFF2-40B4-BE49-F238E27FC236}">
              <a16:creationId xmlns:a16="http://schemas.microsoft.com/office/drawing/2014/main" id="{9D6C2A3A-52F5-4918-B8ED-97E57465EC2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0" name="テキスト ボックス 139">
          <a:extLst>
            <a:ext uri="{FF2B5EF4-FFF2-40B4-BE49-F238E27FC236}">
              <a16:creationId xmlns:a16="http://schemas.microsoft.com/office/drawing/2014/main" id="{716346CA-6315-427E-BB38-8875F491B0BA}"/>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1" name="テキスト ボックス 140">
          <a:extLst>
            <a:ext uri="{FF2B5EF4-FFF2-40B4-BE49-F238E27FC236}">
              <a16:creationId xmlns:a16="http://schemas.microsoft.com/office/drawing/2014/main" id="{9B19C5D6-1A30-4BEA-98E5-B66153A831CA}"/>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2" name="テキスト ボックス 141">
          <a:extLst>
            <a:ext uri="{FF2B5EF4-FFF2-40B4-BE49-F238E27FC236}">
              <a16:creationId xmlns:a16="http://schemas.microsoft.com/office/drawing/2014/main" id="{0468A951-611B-454E-9AEE-9EE843173AF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13391</xdr:rowOff>
    </xdr:from>
    <xdr:to>
      <xdr:col>76</xdr:col>
      <xdr:colOff>73025</xdr:colOff>
      <xdr:row>33</xdr:row>
      <xdr:rowOff>114991</xdr:rowOff>
    </xdr:to>
    <xdr:sp textlink="">
      <xdr:nvSpPr>
        <xdr:cNvPr id="143" name="楕円 142">
          <a:extLst>
            <a:ext uri="{FF2B5EF4-FFF2-40B4-BE49-F238E27FC236}">
              <a16:creationId xmlns:a16="http://schemas.microsoft.com/office/drawing/2014/main" id="{8EFC7DC9-6925-4F1D-965E-AE6401CEF76F}"/>
            </a:ext>
          </a:extLst>
        </xdr:cNvPr>
        <xdr:cNvSpPr/>
      </xdr:nvSpPr>
      <xdr:spPr>
        <a:xfrm>
          <a:off x="13289280" y="642752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163268</xdr:rowOff>
    </xdr:from>
    <xdr:ext cx="469744" cy="259045"/>
    <xdr:sp textlink="">
      <xdr:nvSpPr>
        <xdr:cNvPr id="144" name="債務償還比率該当値テキスト">
          <a:extLst>
            <a:ext uri="{FF2B5EF4-FFF2-40B4-BE49-F238E27FC236}">
              <a16:creationId xmlns:a16="http://schemas.microsoft.com/office/drawing/2014/main" id="{7F3EB47E-EEAF-4A3E-9EED-34594FCBACC8}"/>
            </a:ext>
          </a:extLst>
        </xdr:cNvPr>
        <xdr:cNvSpPr txBox="1"/>
      </xdr:nvSpPr>
      <xdr:spPr>
        <a:xfrm>
          <a:off x="13369925" y="640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95462</xdr:rowOff>
    </xdr:from>
    <xdr:to>
      <xdr:col>72</xdr:col>
      <xdr:colOff>123825</xdr:colOff>
      <xdr:row>31</xdr:row>
      <xdr:rowOff>25612</xdr:rowOff>
    </xdr:to>
    <xdr:sp textlink="">
      <xdr:nvSpPr>
        <xdr:cNvPr id="145" name="楕円 144">
          <a:extLst>
            <a:ext uri="{FF2B5EF4-FFF2-40B4-BE49-F238E27FC236}">
              <a16:creationId xmlns:a16="http://schemas.microsoft.com/office/drawing/2014/main" id="{84810A9C-59F6-47BE-B0EE-F36EFAD49BC9}"/>
            </a:ext>
          </a:extLst>
        </xdr:cNvPr>
        <xdr:cNvSpPr/>
      </xdr:nvSpPr>
      <xdr:spPr>
        <a:xfrm>
          <a:off x="12629515" y="5987627"/>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146262</xdr:rowOff>
    </xdr:from>
    <xdr:to>
      <xdr:col>76</xdr:col>
      <xdr:colOff>22225</xdr:colOff>
      <xdr:row>33</xdr:row>
      <xdr:rowOff>64191</xdr:rowOff>
    </xdr:to>
    <xdr:cxnSp macro="">
      <xdr:nvCxnSpPr>
        <xdr:cNvPr id="146" name="直線コネクタ 145">
          <a:extLst>
            <a:ext uri="{FF2B5EF4-FFF2-40B4-BE49-F238E27FC236}">
              <a16:creationId xmlns:a16="http://schemas.microsoft.com/office/drawing/2014/main" id="{D90D5C83-4CAF-4D04-A8AF-EE007DAD04FE}"/>
            </a:ext>
          </a:extLst>
        </xdr:cNvPr>
        <xdr:cNvCxnSpPr/>
      </xdr:nvCxnSpPr>
      <xdr:spPr>
        <a:xfrm>
          <a:off x="12684125" y="6040332"/>
          <a:ext cx="631190" cy="43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132454</xdr:rowOff>
    </xdr:from>
    <xdr:to>
      <xdr:col>68</xdr:col>
      <xdr:colOff>123825</xdr:colOff>
      <xdr:row>30</xdr:row>
      <xdr:rowOff>62604</xdr:rowOff>
    </xdr:to>
    <xdr:sp textlink="">
      <xdr:nvSpPr>
        <xdr:cNvPr id="147" name="楕円 146">
          <a:extLst>
            <a:ext uri="{FF2B5EF4-FFF2-40B4-BE49-F238E27FC236}">
              <a16:creationId xmlns:a16="http://schemas.microsoft.com/office/drawing/2014/main" id="{638675C7-EE08-44A9-A80D-FCDF7C2AB4E8}"/>
            </a:ext>
          </a:extLst>
        </xdr:cNvPr>
        <xdr:cNvSpPr/>
      </xdr:nvSpPr>
      <xdr:spPr>
        <a:xfrm>
          <a:off x="11943715" y="5860789"/>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11804</xdr:rowOff>
    </xdr:from>
    <xdr:to>
      <xdr:col>72</xdr:col>
      <xdr:colOff>73025</xdr:colOff>
      <xdr:row>30</xdr:row>
      <xdr:rowOff>146262</xdr:rowOff>
    </xdr:to>
    <xdr:cxnSp macro="">
      <xdr:nvCxnSpPr>
        <xdr:cNvPr id="148" name="直線コネクタ 147">
          <a:extLst>
            <a:ext uri="{FF2B5EF4-FFF2-40B4-BE49-F238E27FC236}">
              <a16:creationId xmlns:a16="http://schemas.microsoft.com/office/drawing/2014/main" id="{5F1AE9AB-6C3A-4FF7-A967-DD2AF86C8B3B}"/>
            </a:ext>
          </a:extLst>
        </xdr:cNvPr>
        <xdr:cNvCxnSpPr/>
      </xdr:nvCxnSpPr>
      <xdr:spPr>
        <a:xfrm>
          <a:off x="11998325" y="5911589"/>
          <a:ext cx="685800" cy="12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42376</xdr:rowOff>
    </xdr:from>
    <xdr:to>
      <xdr:col>64</xdr:col>
      <xdr:colOff>123825</xdr:colOff>
      <xdr:row>29</xdr:row>
      <xdr:rowOff>143976</xdr:rowOff>
    </xdr:to>
    <xdr:sp textlink="">
      <xdr:nvSpPr>
        <xdr:cNvPr id="149" name="楕円 148">
          <a:extLst>
            <a:ext uri="{FF2B5EF4-FFF2-40B4-BE49-F238E27FC236}">
              <a16:creationId xmlns:a16="http://schemas.microsoft.com/office/drawing/2014/main" id="{2525CDC8-D741-445D-8998-B6222B49944D}"/>
            </a:ext>
          </a:extLst>
        </xdr:cNvPr>
        <xdr:cNvSpPr/>
      </xdr:nvSpPr>
      <xdr:spPr>
        <a:xfrm>
          <a:off x="11257915" y="576880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93176</xdr:rowOff>
    </xdr:from>
    <xdr:to>
      <xdr:col>68</xdr:col>
      <xdr:colOff>73025</xdr:colOff>
      <xdr:row>30</xdr:row>
      <xdr:rowOff>11804</xdr:rowOff>
    </xdr:to>
    <xdr:cxnSp macro="">
      <xdr:nvCxnSpPr>
        <xdr:cNvPr id="150" name="直線コネクタ 149">
          <a:extLst>
            <a:ext uri="{FF2B5EF4-FFF2-40B4-BE49-F238E27FC236}">
              <a16:creationId xmlns:a16="http://schemas.microsoft.com/office/drawing/2014/main" id="{35AEA071-EF13-410F-9942-DC8392056EBE}"/>
            </a:ext>
          </a:extLst>
        </xdr:cNvPr>
        <xdr:cNvCxnSpPr/>
      </xdr:nvCxnSpPr>
      <xdr:spPr>
        <a:xfrm>
          <a:off x="11312525" y="5821511"/>
          <a:ext cx="685800" cy="9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40647</xdr:rowOff>
    </xdr:from>
    <xdr:to>
      <xdr:col>60</xdr:col>
      <xdr:colOff>123825</xdr:colOff>
      <xdr:row>30</xdr:row>
      <xdr:rowOff>142247</xdr:rowOff>
    </xdr:to>
    <xdr:sp textlink="">
      <xdr:nvSpPr>
        <xdr:cNvPr id="151" name="楕円 150">
          <a:extLst>
            <a:ext uri="{FF2B5EF4-FFF2-40B4-BE49-F238E27FC236}">
              <a16:creationId xmlns:a16="http://schemas.microsoft.com/office/drawing/2014/main" id="{9D9F20BF-8BB4-4C77-A3DB-24368F331B15}"/>
            </a:ext>
          </a:extLst>
        </xdr:cNvPr>
        <xdr:cNvSpPr/>
      </xdr:nvSpPr>
      <xdr:spPr>
        <a:xfrm>
          <a:off x="10572115" y="5936622"/>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93176</xdr:rowOff>
    </xdr:from>
    <xdr:to>
      <xdr:col>64</xdr:col>
      <xdr:colOff>73025</xdr:colOff>
      <xdr:row>30</xdr:row>
      <xdr:rowOff>91447</xdr:rowOff>
    </xdr:to>
    <xdr:cxnSp macro="">
      <xdr:nvCxnSpPr>
        <xdr:cNvPr id="152" name="直線コネクタ 151">
          <a:extLst>
            <a:ext uri="{FF2B5EF4-FFF2-40B4-BE49-F238E27FC236}">
              <a16:creationId xmlns:a16="http://schemas.microsoft.com/office/drawing/2014/main" id="{AFF14E27-5DA2-4FF0-A727-ED093B77CF8A}"/>
            </a:ext>
          </a:extLst>
        </xdr:cNvPr>
        <xdr:cNvCxnSpPr/>
      </xdr:nvCxnSpPr>
      <xdr:spPr>
        <a:xfrm flipV="1">
          <a:off x="10626725" y="5821511"/>
          <a:ext cx="685800" cy="16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textlink="">
      <xdr:nvSpPr>
        <xdr:cNvPr id="153" name="n_1aveValue債務償還比率">
          <a:extLst>
            <a:ext uri="{FF2B5EF4-FFF2-40B4-BE49-F238E27FC236}">
              <a16:creationId xmlns:a16="http://schemas.microsoft.com/office/drawing/2014/main" id="{14D3A9AD-1716-4144-A4C1-BA2D04F80F93}"/>
            </a:ext>
          </a:extLst>
        </xdr:cNvPr>
        <xdr:cNvSpPr txBox="1"/>
      </xdr:nvSpPr>
      <xdr:spPr>
        <a:xfrm>
          <a:off x="12459412" y="564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textlink="">
      <xdr:nvSpPr>
        <xdr:cNvPr id="154" name="n_2aveValue債務償還比率">
          <a:extLst>
            <a:ext uri="{FF2B5EF4-FFF2-40B4-BE49-F238E27FC236}">
              <a16:creationId xmlns:a16="http://schemas.microsoft.com/office/drawing/2014/main" id="{05DF49CD-1C7C-406C-A87D-AD89FAE3677F}"/>
            </a:ext>
          </a:extLst>
        </xdr:cNvPr>
        <xdr:cNvSpPr txBox="1"/>
      </xdr:nvSpPr>
      <xdr:spPr>
        <a:xfrm>
          <a:off x="11780597" y="561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textlink="">
      <xdr:nvSpPr>
        <xdr:cNvPr id="155" name="n_3aveValue債務償還比率">
          <a:extLst>
            <a:ext uri="{FF2B5EF4-FFF2-40B4-BE49-F238E27FC236}">
              <a16:creationId xmlns:a16="http://schemas.microsoft.com/office/drawing/2014/main" id="{2388E61F-B428-496E-BD6C-9A83FF419C7B}"/>
            </a:ext>
          </a:extLst>
        </xdr:cNvPr>
        <xdr:cNvSpPr txBox="1"/>
      </xdr:nvSpPr>
      <xdr:spPr>
        <a:xfrm>
          <a:off x="11094797" y="58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textlink="">
      <xdr:nvSpPr>
        <xdr:cNvPr id="156" name="n_4aveValue債務償還比率">
          <a:extLst>
            <a:ext uri="{FF2B5EF4-FFF2-40B4-BE49-F238E27FC236}">
              <a16:creationId xmlns:a16="http://schemas.microsoft.com/office/drawing/2014/main" id="{525A6753-95A7-4638-BD30-D5A71A17CC97}"/>
            </a:ext>
          </a:extLst>
        </xdr:cNvPr>
        <xdr:cNvSpPr txBox="1"/>
      </xdr:nvSpPr>
      <xdr:spPr>
        <a:xfrm>
          <a:off x="10408997" y="608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16739</xdr:rowOff>
    </xdr:from>
    <xdr:ext cx="469744" cy="259045"/>
    <xdr:sp textlink="">
      <xdr:nvSpPr>
        <xdr:cNvPr id="157" name="n_1mainValue債務償還比率">
          <a:extLst>
            <a:ext uri="{FF2B5EF4-FFF2-40B4-BE49-F238E27FC236}">
              <a16:creationId xmlns:a16="http://schemas.microsoft.com/office/drawing/2014/main" id="{7AD418A0-60FC-4FE8-A163-C2FC0AF916B8}"/>
            </a:ext>
          </a:extLst>
        </xdr:cNvPr>
        <xdr:cNvSpPr txBox="1"/>
      </xdr:nvSpPr>
      <xdr:spPr>
        <a:xfrm>
          <a:off x="12459412" y="608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53731</xdr:rowOff>
    </xdr:from>
    <xdr:ext cx="469744" cy="259045"/>
    <xdr:sp textlink="">
      <xdr:nvSpPr>
        <xdr:cNvPr id="158" name="n_2mainValue債務償還比率">
          <a:extLst>
            <a:ext uri="{FF2B5EF4-FFF2-40B4-BE49-F238E27FC236}">
              <a16:creationId xmlns:a16="http://schemas.microsoft.com/office/drawing/2014/main" id="{EF04DEBA-B9D9-4A1F-A661-E6A3745BF931}"/>
            </a:ext>
          </a:extLst>
        </xdr:cNvPr>
        <xdr:cNvSpPr txBox="1"/>
      </xdr:nvSpPr>
      <xdr:spPr>
        <a:xfrm>
          <a:off x="11780597" y="595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160503</xdr:rowOff>
    </xdr:from>
    <xdr:ext cx="469744" cy="259045"/>
    <xdr:sp textlink="">
      <xdr:nvSpPr>
        <xdr:cNvPr id="159" name="n_3mainValue債務償還比率">
          <a:extLst>
            <a:ext uri="{FF2B5EF4-FFF2-40B4-BE49-F238E27FC236}">
              <a16:creationId xmlns:a16="http://schemas.microsoft.com/office/drawing/2014/main" id="{F83B2375-675B-4EC5-8857-6954CDF79B37}"/>
            </a:ext>
          </a:extLst>
        </xdr:cNvPr>
        <xdr:cNvSpPr txBox="1"/>
      </xdr:nvSpPr>
      <xdr:spPr>
        <a:xfrm>
          <a:off x="11094797" y="554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158774</xdr:rowOff>
    </xdr:from>
    <xdr:ext cx="469744" cy="259045"/>
    <xdr:sp textlink="">
      <xdr:nvSpPr>
        <xdr:cNvPr id="160" name="n_4mainValue債務償還比率">
          <a:extLst>
            <a:ext uri="{FF2B5EF4-FFF2-40B4-BE49-F238E27FC236}">
              <a16:creationId xmlns:a16="http://schemas.microsoft.com/office/drawing/2014/main" id="{A645158B-3254-465E-84B2-32AE957E3468}"/>
            </a:ext>
          </a:extLst>
        </xdr:cNvPr>
        <xdr:cNvSpPr txBox="1"/>
      </xdr:nvSpPr>
      <xdr:spPr>
        <a:xfrm>
          <a:off x="10408997" y="571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1" name="正方形/長方形 160">
          <a:extLst>
            <a:ext uri="{FF2B5EF4-FFF2-40B4-BE49-F238E27FC236}">
              <a16:creationId xmlns:a16="http://schemas.microsoft.com/office/drawing/2014/main" id="{529ABBAF-D667-4D4D-9D68-720CC65F746F}"/>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2" name="正方形/長方形 161">
          <a:extLst>
            <a:ext uri="{FF2B5EF4-FFF2-40B4-BE49-F238E27FC236}">
              <a16:creationId xmlns:a16="http://schemas.microsoft.com/office/drawing/2014/main" id="{B65665F1-D3F6-453E-8FA0-184984460B7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3" name="テキスト ボックス 162">
          <a:extLst>
            <a:ext uri="{FF2B5EF4-FFF2-40B4-BE49-F238E27FC236}">
              <a16:creationId xmlns:a16="http://schemas.microsoft.com/office/drawing/2014/main" id="{A1D77AE3-7346-4F41-8979-835AF954C5E9}"/>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4" name="テキスト ボックス 163">
          <a:extLst>
            <a:ext uri="{FF2B5EF4-FFF2-40B4-BE49-F238E27FC236}">
              <a16:creationId xmlns:a16="http://schemas.microsoft.com/office/drawing/2014/main" id="{4111A55F-99A6-4C88-A3A9-EDC0CF4D7464}"/>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5" name="テキスト ボックス 164">
          <a:extLst>
            <a:ext uri="{FF2B5EF4-FFF2-40B4-BE49-F238E27FC236}">
              <a16:creationId xmlns:a16="http://schemas.microsoft.com/office/drawing/2014/main" id="{AA244CBA-036C-4DFB-A040-E1968C05666F}"/>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66" name="テキスト ボックス 165">
          <a:extLst>
            <a:ext uri="{FF2B5EF4-FFF2-40B4-BE49-F238E27FC236}">
              <a16:creationId xmlns:a16="http://schemas.microsoft.com/office/drawing/2014/main" id="{5D577001-41AA-4306-8C11-067CF51C6AD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468DE2BD-689C-4DF0-A788-7F02627AEDE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59D5F04F-B6B9-422C-AE24-5FF08A8A740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493DE081-B87A-4C83-BE39-EC292D2055C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0AF253E6-AE17-43C4-ABC8-5EA33275CC5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EF4FA84B-8674-47F4-8B1D-21CC7714D78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D894048A-8CE4-4B7F-8C41-72F9EA9CE06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B71398B7-780A-4987-BC53-310CAB8A70E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C07C6866-3D03-4C84-9B50-4D490742010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B1BE07DA-A240-4C44-9004-16B168D4914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B0117A59-92B9-4FD7-B7B1-168B3489992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B32A016B-CB84-4EE1-B4B0-87C16A09AAA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9BFD6195-2C7D-46FD-9C84-DF5CD4C5BC6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84194414-3BED-410C-AEF9-767A58A10A4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1D3A5907-BD98-4FF3-8F7A-9ABBD81C460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EF95B3D6-1D23-49B0-9C87-8CA1CC35068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6B4EF773-E803-4AA8-9A47-8D667A7D180D}"/>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462A09E1-BDFC-4530-9E71-EBBDD4C1B75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17F40FFA-7F54-4386-8FD0-8DCCC60041D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0502129F-B549-4C7B-B8E0-DA6B9948B00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774A378A-BEED-45F7-84AD-96440998053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2CE08A-F56E-4A83-9C43-7665C4AC921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815A7D05-8650-45BA-AE17-78F6450A262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7DE7217A-227B-4CB1-BDF6-8E9B8256CBB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CD6E306-ACB9-4ABB-969E-C4796719629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D4C23B-D3BF-4B01-8E02-6AD704F7594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03A5C0-EC2B-40B9-9CDD-711C2FE0718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113F1C-C3EE-49EB-98BD-F6572BB2121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CD29CA3F-99C5-425A-A70F-B335497D215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B585A404-A621-497C-86F7-4E84E266981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8C2158E3-D24F-46CF-9497-519CE97EE92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7B8A860D-1A15-4CD7-BFA1-A3FC0C64747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09396B3F-9524-495D-8898-CBDC33E5744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DAD5DF82-F992-473E-8730-E9F89EA2824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4DD6BD67-0FCC-407D-AF0F-9C8A7F79E31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D87E3BC4-2C04-4952-9847-E395D9922D1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44C14778-F6DE-4423-ABD3-56A5E952B93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E4F1D28F-BA21-49B0-9BDB-DB98116F63D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289DC45F-BAFF-4BE9-934F-02ED5051495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08B1CDB2-20CB-4F59-A7A9-33F5215AF73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13C66399-55F9-4189-8B30-3BAAFB76686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0C7C32-B3D9-49A1-AA7C-D5EFE63BD44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9D12CC16-AE60-4FDA-9546-4FE9FC165B4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7749C19-728F-4528-8D03-0AF1A500DAED}"/>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45A1A6F0-CABA-4BE8-B6C1-CAF6EFCED481}"/>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C9F6DD8-3C88-44C4-BD1F-E60A0747C69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92D555FD-E71B-4AAB-9A63-AB400649F269}"/>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024306B-A473-4042-8119-110F6D2A69A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68B96644-E972-46A0-B075-6F204525B4C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C981838-51AD-4CAD-8A8D-85F5A7224A5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B2A95094-FF17-4FF5-AF67-E7B8263B7229}"/>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8B5D978-3F41-408A-AE3F-0B572348B26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D57A570A-194B-49AE-B94D-F37F8AC618D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0FF6C2A-12F9-4B40-BE49-6A54BCA9D34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BEBD9F02-D5FC-4867-ADBC-DA3FA8D4F8A4}"/>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C47E151D-BAEC-4F6B-AC43-ADA0C42CEE7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147F83DF-1CA0-4FEF-B6AA-7E7AB34A6DD4}"/>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textlink="">
      <xdr:nvSpPr>
        <xdr:cNvPr id="58" name="【道路】&#10;有形固定資産減価償却率最小値テキスト">
          <a:extLst>
            <a:ext uri="{FF2B5EF4-FFF2-40B4-BE49-F238E27FC236}">
              <a16:creationId xmlns:a16="http://schemas.microsoft.com/office/drawing/2014/main" id="{5C3F3ACB-4020-48AE-834F-35E304FA920F}"/>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EC64C0A1-2293-4D51-996B-2A1EEE829C0F}"/>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textlink="">
      <xdr:nvSpPr>
        <xdr:cNvPr id="60" name="【道路】&#10;有形固定資産減価償却率最大値テキスト">
          <a:extLst>
            <a:ext uri="{FF2B5EF4-FFF2-40B4-BE49-F238E27FC236}">
              <a16:creationId xmlns:a16="http://schemas.microsoft.com/office/drawing/2014/main" id="{C416E0FC-6963-45D6-9434-0CAFD08EC3B1}"/>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D0F68801-6621-4B1E-A29C-A24455185D9B}"/>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textlink="">
      <xdr:nvSpPr>
        <xdr:cNvPr id="62" name="【道路】&#10;有形固定資産減価償却率平均値テキスト">
          <a:extLst>
            <a:ext uri="{FF2B5EF4-FFF2-40B4-BE49-F238E27FC236}">
              <a16:creationId xmlns:a16="http://schemas.microsoft.com/office/drawing/2014/main" id="{BC8FED3A-2D45-447C-920E-58004C1A18FB}"/>
            </a:ext>
          </a:extLst>
        </xdr:cNvPr>
        <xdr:cNvSpPr txBox="1"/>
      </xdr:nvSpPr>
      <xdr:spPr>
        <a:xfrm>
          <a:off x="4219575" y="623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textlink="">
      <xdr:nvSpPr>
        <xdr:cNvPr id="63" name="フローチャート: 判断 62">
          <a:extLst>
            <a:ext uri="{FF2B5EF4-FFF2-40B4-BE49-F238E27FC236}">
              <a16:creationId xmlns:a16="http://schemas.microsoft.com/office/drawing/2014/main" id="{98821E96-33E0-4229-BBD3-D3099738C6D4}"/>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textlink="">
      <xdr:nvSpPr>
        <xdr:cNvPr id="64" name="フローチャート: 判断 63">
          <a:extLst>
            <a:ext uri="{FF2B5EF4-FFF2-40B4-BE49-F238E27FC236}">
              <a16:creationId xmlns:a16="http://schemas.microsoft.com/office/drawing/2014/main" id="{CBAF83BD-49D0-478E-919A-10928519E158}"/>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textlink="">
      <xdr:nvSpPr>
        <xdr:cNvPr id="65" name="フローチャート: 判断 64">
          <a:extLst>
            <a:ext uri="{FF2B5EF4-FFF2-40B4-BE49-F238E27FC236}">
              <a16:creationId xmlns:a16="http://schemas.microsoft.com/office/drawing/2014/main" id="{E3B41CF4-63BA-4C85-8126-200DDAA0F13F}"/>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textlink="">
      <xdr:nvSpPr>
        <xdr:cNvPr id="66" name="フローチャート: 判断 65">
          <a:extLst>
            <a:ext uri="{FF2B5EF4-FFF2-40B4-BE49-F238E27FC236}">
              <a16:creationId xmlns:a16="http://schemas.microsoft.com/office/drawing/2014/main" id="{E1E0E2A4-CA9A-48AF-889A-ABFF7076A8E9}"/>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textlink="">
      <xdr:nvSpPr>
        <xdr:cNvPr id="67" name="フローチャート: 判断 66">
          <a:extLst>
            <a:ext uri="{FF2B5EF4-FFF2-40B4-BE49-F238E27FC236}">
              <a16:creationId xmlns:a16="http://schemas.microsoft.com/office/drawing/2014/main" id="{B969966B-86B5-4A8F-A4BF-2E30AA72827F}"/>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F893A4E1-1C82-405F-9446-6D4BF63FBDF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E7F184E5-3A20-48F7-A935-1227313D830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614B38EF-010E-4918-B666-BE93F51ACB8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CA5BB218-19C4-4B57-ADD4-85C311FA72A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F4F25485-17A2-40A4-AD27-83D7B0F1DAC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textlink="">
      <xdr:nvSpPr>
        <xdr:cNvPr id="73" name="楕円 72">
          <a:extLst>
            <a:ext uri="{FF2B5EF4-FFF2-40B4-BE49-F238E27FC236}">
              <a16:creationId xmlns:a16="http://schemas.microsoft.com/office/drawing/2014/main" id="{74D790C5-2A8D-4F9F-BC36-68F1D3EE4199}"/>
            </a:ext>
          </a:extLst>
        </xdr:cNvPr>
        <xdr:cNvSpPr/>
      </xdr:nvSpPr>
      <xdr:spPr>
        <a:xfrm>
          <a:off x="4124325" y="6162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15892</xdr:rowOff>
    </xdr:from>
    <xdr:ext cx="405111" cy="259045"/>
    <xdr:sp textlink="">
      <xdr:nvSpPr>
        <xdr:cNvPr id="74" name="【道路】&#10;有形固定資産減価償却率該当値テキスト">
          <a:extLst>
            <a:ext uri="{FF2B5EF4-FFF2-40B4-BE49-F238E27FC236}">
              <a16:creationId xmlns:a16="http://schemas.microsoft.com/office/drawing/2014/main" id="{275CAE4C-BBD2-41F8-9BFD-D1D1FDDDD82F}"/>
            </a:ext>
          </a:extLst>
        </xdr:cNvPr>
        <xdr:cNvSpPr txBox="1"/>
      </xdr:nvSpPr>
      <xdr:spPr>
        <a:xfrm>
          <a:off x="4219575"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132080</xdr:rowOff>
    </xdr:from>
    <xdr:to>
      <xdr:col>20</xdr:col>
      <xdr:colOff>38100</xdr:colOff>
      <xdr:row>38</xdr:row>
      <xdr:rowOff>62230</xdr:rowOff>
    </xdr:to>
    <xdr:sp textlink="">
      <xdr:nvSpPr>
        <xdr:cNvPr id="75" name="楕円 74">
          <a:extLst>
            <a:ext uri="{FF2B5EF4-FFF2-40B4-BE49-F238E27FC236}">
              <a16:creationId xmlns:a16="http://schemas.microsoft.com/office/drawing/2014/main" id="{A96FA5CA-8679-4E44-9A17-BD682546908E}"/>
            </a:ext>
          </a:extLst>
        </xdr:cNvPr>
        <xdr:cNvSpPr/>
      </xdr:nvSpPr>
      <xdr:spPr>
        <a:xfrm>
          <a:off x="3381375" y="61328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11430</xdr:rowOff>
    </xdr:from>
    <xdr:to>
      <xdr:col>24</xdr:col>
      <xdr:colOff>63500</xdr:colOff>
      <xdr:row>38</xdr:row>
      <xdr:rowOff>43815</xdr:rowOff>
    </xdr:to>
    <xdr:cxnSp macro="">
      <xdr:nvCxnSpPr>
        <xdr:cNvPr id="76" name="直線コネクタ 75">
          <a:extLst>
            <a:ext uri="{FF2B5EF4-FFF2-40B4-BE49-F238E27FC236}">
              <a16:creationId xmlns:a16="http://schemas.microsoft.com/office/drawing/2014/main" id="{5DD874A5-60D6-4336-8DE5-91A60B40C6C8}"/>
            </a:ext>
          </a:extLst>
        </xdr:cNvPr>
        <xdr:cNvCxnSpPr/>
      </xdr:nvCxnSpPr>
      <xdr:spPr>
        <a:xfrm>
          <a:off x="3429000" y="6170930"/>
          <a:ext cx="7524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156845</xdr:rowOff>
    </xdr:from>
    <xdr:to>
      <xdr:col>15</xdr:col>
      <xdr:colOff>101600</xdr:colOff>
      <xdr:row>38</xdr:row>
      <xdr:rowOff>86995</xdr:rowOff>
    </xdr:to>
    <xdr:sp textlink="">
      <xdr:nvSpPr>
        <xdr:cNvPr id="77" name="楕円 76">
          <a:extLst>
            <a:ext uri="{FF2B5EF4-FFF2-40B4-BE49-F238E27FC236}">
              <a16:creationId xmlns:a16="http://schemas.microsoft.com/office/drawing/2014/main" id="{42B0063F-012F-4E56-A48C-C3E62A65326B}"/>
            </a:ext>
          </a:extLst>
        </xdr:cNvPr>
        <xdr:cNvSpPr/>
      </xdr:nvSpPr>
      <xdr:spPr>
        <a:xfrm>
          <a:off x="2571750" y="616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xdr:rowOff>
    </xdr:from>
    <xdr:to>
      <xdr:col>19</xdr:col>
      <xdr:colOff>177800</xdr:colOff>
      <xdr:row>38</xdr:row>
      <xdr:rowOff>36195</xdr:rowOff>
    </xdr:to>
    <xdr:cxnSp macro="">
      <xdr:nvCxnSpPr>
        <xdr:cNvPr id="78" name="直線コネクタ 77">
          <a:extLst>
            <a:ext uri="{FF2B5EF4-FFF2-40B4-BE49-F238E27FC236}">
              <a16:creationId xmlns:a16="http://schemas.microsoft.com/office/drawing/2014/main" id="{6018BD31-1553-4F97-A6FB-E788C6BF4A89}"/>
            </a:ext>
          </a:extLst>
        </xdr:cNvPr>
        <xdr:cNvCxnSpPr/>
      </xdr:nvCxnSpPr>
      <xdr:spPr>
        <a:xfrm flipV="1">
          <a:off x="2619375" y="6170930"/>
          <a:ext cx="80962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133985</xdr:rowOff>
    </xdr:from>
    <xdr:to>
      <xdr:col>10</xdr:col>
      <xdr:colOff>165100</xdr:colOff>
      <xdr:row>38</xdr:row>
      <xdr:rowOff>64135</xdr:rowOff>
    </xdr:to>
    <xdr:sp textlink="">
      <xdr:nvSpPr>
        <xdr:cNvPr id="79" name="楕円 78">
          <a:extLst>
            <a:ext uri="{FF2B5EF4-FFF2-40B4-BE49-F238E27FC236}">
              <a16:creationId xmlns:a16="http://schemas.microsoft.com/office/drawing/2014/main" id="{3851FF4B-F8AF-4B05-A175-1D7EC92129D0}"/>
            </a:ext>
          </a:extLst>
        </xdr:cNvPr>
        <xdr:cNvSpPr/>
      </xdr:nvSpPr>
      <xdr:spPr>
        <a:xfrm>
          <a:off x="1781175" y="6134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xdr:rowOff>
    </xdr:from>
    <xdr:to>
      <xdr:col>15</xdr:col>
      <xdr:colOff>50800</xdr:colOff>
      <xdr:row>38</xdr:row>
      <xdr:rowOff>36195</xdr:rowOff>
    </xdr:to>
    <xdr:cxnSp macro="">
      <xdr:nvCxnSpPr>
        <xdr:cNvPr id="80" name="直線コネクタ 79">
          <a:extLst>
            <a:ext uri="{FF2B5EF4-FFF2-40B4-BE49-F238E27FC236}">
              <a16:creationId xmlns:a16="http://schemas.microsoft.com/office/drawing/2014/main" id="{089DA88A-F0C3-4315-9B8D-4447BDA3554B}"/>
            </a:ext>
          </a:extLst>
        </xdr:cNvPr>
        <xdr:cNvCxnSpPr/>
      </xdr:nvCxnSpPr>
      <xdr:spPr>
        <a:xfrm>
          <a:off x="1828800" y="6172835"/>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57785</xdr:rowOff>
    </xdr:from>
    <xdr:to>
      <xdr:col>6</xdr:col>
      <xdr:colOff>38100</xdr:colOff>
      <xdr:row>38</xdr:row>
      <xdr:rowOff>159385</xdr:rowOff>
    </xdr:to>
    <xdr:sp textlink="">
      <xdr:nvSpPr>
        <xdr:cNvPr id="81" name="楕円 80">
          <a:extLst>
            <a:ext uri="{FF2B5EF4-FFF2-40B4-BE49-F238E27FC236}">
              <a16:creationId xmlns:a16="http://schemas.microsoft.com/office/drawing/2014/main" id="{79846B18-B00E-4BEA-84D6-35C7B6B2765A}"/>
            </a:ext>
          </a:extLst>
        </xdr:cNvPr>
        <xdr:cNvSpPr/>
      </xdr:nvSpPr>
      <xdr:spPr>
        <a:xfrm>
          <a:off x="981075" y="62204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13335</xdr:rowOff>
    </xdr:from>
    <xdr:to>
      <xdr:col>10</xdr:col>
      <xdr:colOff>114300</xdr:colOff>
      <xdr:row>38</xdr:row>
      <xdr:rowOff>108585</xdr:rowOff>
    </xdr:to>
    <xdr:cxnSp macro="">
      <xdr:nvCxnSpPr>
        <xdr:cNvPr id="82" name="直線コネクタ 81">
          <a:extLst>
            <a:ext uri="{FF2B5EF4-FFF2-40B4-BE49-F238E27FC236}">
              <a16:creationId xmlns:a16="http://schemas.microsoft.com/office/drawing/2014/main" id="{84C94C74-2965-498C-85D5-D54EFB847629}"/>
            </a:ext>
          </a:extLst>
        </xdr:cNvPr>
        <xdr:cNvCxnSpPr/>
      </xdr:nvCxnSpPr>
      <xdr:spPr>
        <a:xfrm flipV="1">
          <a:off x="1028700" y="6172835"/>
          <a:ext cx="8001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textlink="">
      <xdr:nvSpPr>
        <xdr:cNvPr id="83" name="n_1aveValue【道路】&#10;有形固定資産減価償却率">
          <a:extLst>
            <a:ext uri="{FF2B5EF4-FFF2-40B4-BE49-F238E27FC236}">
              <a16:creationId xmlns:a16="http://schemas.microsoft.com/office/drawing/2014/main" id="{CF1F140B-61C8-483F-9C56-8B659AF9451F}"/>
            </a:ext>
          </a:extLst>
        </xdr:cNvPr>
        <xdr:cNvSpPr txBox="1"/>
      </xdr:nvSpPr>
      <xdr:spPr>
        <a:xfrm>
          <a:off x="32391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textlink="">
      <xdr:nvSpPr>
        <xdr:cNvPr id="84" name="n_2aveValue【道路】&#10;有形固定資産減価償却率">
          <a:extLst>
            <a:ext uri="{FF2B5EF4-FFF2-40B4-BE49-F238E27FC236}">
              <a16:creationId xmlns:a16="http://schemas.microsoft.com/office/drawing/2014/main" id="{2EAD1D0D-5F29-41DA-9043-5862C436C749}"/>
            </a:ext>
          </a:extLst>
        </xdr:cNvPr>
        <xdr:cNvSpPr txBox="1"/>
      </xdr:nvSpPr>
      <xdr:spPr>
        <a:xfrm>
          <a:off x="24390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textlink="">
      <xdr:nvSpPr>
        <xdr:cNvPr id="85" name="n_3aveValue【道路】&#10;有形固定資産減価償却率">
          <a:extLst>
            <a:ext uri="{FF2B5EF4-FFF2-40B4-BE49-F238E27FC236}">
              <a16:creationId xmlns:a16="http://schemas.microsoft.com/office/drawing/2014/main" id="{8C87F0DB-849F-4E48-86B8-92DC6DA916DF}"/>
            </a:ext>
          </a:extLst>
        </xdr:cNvPr>
        <xdr:cNvSpPr txBox="1"/>
      </xdr:nvSpPr>
      <xdr:spPr>
        <a:xfrm>
          <a:off x="164846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textlink="">
      <xdr:nvSpPr>
        <xdr:cNvPr id="86" name="n_4aveValue【道路】&#10;有形固定資産減価償却率">
          <a:extLst>
            <a:ext uri="{FF2B5EF4-FFF2-40B4-BE49-F238E27FC236}">
              <a16:creationId xmlns:a16="http://schemas.microsoft.com/office/drawing/2014/main" id="{7ECA0A3C-0F29-4B84-B6E5-7F8F61E97691}"/>
            </a:ext>
          </a:extLst>
        </xdr:cNvPr>
        <xdr:cNvSpPr txBox="1"/>
      </xdr:nvSpPr>
      <xdr:spPr>
        <a:xfrm>
          <a:off x="848369"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78757</xdr:rowOff>
    </xdr:from>
    <xdr:ext cx="405111" cy="259045"/>
    <xdr:sp textlink="">
      <xdr:nvSpPr>
        <xdr:cNvPr id="87" name="n_1mainValue【道路】&#10;有形固定資産減価償却率">
          <a:extLst>
            <a:ext uri="{FF2B5EF4-FFF2-40B4-BE49-F238E27FC236}">
              <a16:creationId xmlns:a16="http://schemas.microsoft.com/office/drawing/2014/main" id="{30BA62E5-7DC8-4E5C-AFCC-359CBF7B061B}"/>
            </a:ext>
          </a:extLst>
        </xdr:cNvPr>
        <xdr:cNvSpPr txBox="1"/>
      </xdr:nvSpPr>
      <xdr:spPr>
        <a:xfrm>
          <a:off x="32391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textlink="">
      <xdr:nvSpPr>
        <xdr:cNvPr id="88" name="n_2mainValue【道路】&#10;有形固定資産減価償却率">
          <a:extLst>
            <a:ext uri="{FF2B5EF4-FFF2-40B4-BE49-F238E27FC236}">
              <a16:creationId xmlns:a16="http://schemas.microsoft.com/office/drawing/2014/main" id="{DA849CB8-43F7-44C1-9613-C5552D230496}"/>
            </a:ext>
          </a:extLst>
        </xdr:cNvPr>
        <xdr:cNvSpPr txBox="1"/>
      </xdr:nvSpPr>
      <xdr:spPr>
        <a:xfrm>
          <a:off x="24390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80662</xdr:rowOff>
    </xdr:from>
    <xdr:ext cx="405111" cy="259045"/>
    <xdr:sp textlink="">
      <xdr:nvSpPr>
        <xdr:cNvPr id="89" name="n_3mainValue【道路】&#10;有形固定資産減価償却率">
          <a:extLst>
            <a:ext uri="{FF2B5EF4-FFF2-40B4-BE49-F238E27FC236}">
              <a16:creationId xmlns:a16="http://schemas.microsoft.com/office/drawing/2014/main" id="{D66D56D9-8E58-46F8-BB30-0923B5DCA354}"/>
            </a:ext>
          </a:extLst>
        </xdr:cNvPr>
        <xdr:cNvSpPr txBox="1"/>
      </xdr:nvSpPr>
      <xdr:spPr>
        <a:xfrm>
          <a:off x="1648469" y="592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150512</xdr:rowOff>
    </xdr:from>
    <xdr:ext cx="405111" cy="259045"/>
    <xdr:sp textlink="">
      <xdr:nvSpPr>
        <xdr:cNvPr id="90" name="n_4mainValue【道路】&#10;有形固定資産減価償却率">
          <a:extLst>
            <a:ext uri="{FF2B5EF4-FFF2-40B4-BE49-F238E27FC236}">
              <a16:creationId xmlns:a16="http://schemas.microsoft.com/office/drawing/2014/main" id="{4614FCBE-760C-42DA-8BB7-B7A7AB9471B4}"/>
            </a:ext>
          </a:extLst>
        </xdr:cNvPr>
        <xdr:cNvSpPr txBox="1"/>
      </xdr:nvSpPr>
      <xdr:spPr>
        <a:xfrm>
          <a:off x="848369"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B13FB204-99C1-49E5-9DC9-3097B585023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8A6664C2-3AE2-4054-B59C-780BC8C5F33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068BAD20-00BE-49CB-A1B8-7EA4B2E0480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71EA6370-1669-4C61-940D-82E551FECFC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C8978E90-3839-416E-8CAC-FB95C6AD264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813E1782-C3F5-427C-919A-AD102DE32C9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F4956EFD-105C-41DA-8B94-708BFDBE248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E912B822-A85E-4369-8231-5B34B3EDB2D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6D5DD9F1-5253-44D7-AEDB-6DCCAAC36AB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D8D7854-8A62-4B8F-8BAF-58D02B32343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A7A8927-7149-4AD1-AFBE-DD4C8B2EB3A9}"/>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2" name="テキスト ボックス 101">
          <a:extLst>
            <a:ext uri="{FF2B5EF4-FFF2-40B4-BE49-F238E27FC236}">
              <a16:creationId xmlns:a16="http://schemas.microsoft.com/office/drawing/2014/main" id="{C12BBA66-98D0-4985-B104-B1F05841AE1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D5D5AC7-BD67-4760-8C98-5C14039E095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4" name="テキスト ボックス 103">
          <a:extLst>
            <a:ext uri="{FF2B5EF4-FFF2-40B4-BE49-F238E27FC236}">
              <a16:creationId xmlns:a16="http://schemas.microsoft.com/office/drawing/2014/main" id="{FE4ED017-E8D1-4169-A223-C2ADCCD6BBF8}"/>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E2F07D9-2A27-4D47-B572-0EE2714F7D99}"/>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6" name="テキスト ボックス 105">
          <a:extLst>
            <a:ext uri="{FF2B5EF4-FFF2-40B4-BE49-F238E27FC236}">
              <a16:creationId xmlns:a16="http://schemas.microsoft.com/office/drawing/2014/main" id="{469D8934-E5DC-4701-8C8E-F5FE3CF776EB}"/>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C3125E8-C35B-4C7E-AD67-ED4C1AA6C78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8" name="テキスト ボックス 107">
          <a:extLst>
            <a:ext uri="{FF2B5EF4-FFF2-40B4-BE49-F238E27FC236}">
              <a16:creationId xmlns:a16="http://schemas.microsoft.com/office/drawing/2014/main" id="{086AEDF9-76D5-40CA-80A1-7A0F84E96C15}"/>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9DD9C36-5CC8-42FA-AE58-72F3B24E896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10" name="テキスト ボックス 109">
          <a:extLst>
            <a:ext uri="{FF2B5EF4-FFF2-40B4-BE49-F238E27FC236}">
              <a16:creationId xmlns:a16="http://schemas.microsoft.com/office/drawing/2014/main" id="{3CA11EE9-832A-48F7-87B8-471BBFD44674}"/>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5E3488B-454A-4C3E-B1AA-28143B632F4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2" name="テキスト ボックス 111">
          <a:extLst>
            <a:ext uri="{FF2B5EF4-FFF2-40B4-BE49-F238E27FC236}">
              <a16:creationId xmlns:a16="http://schemas.microsoft.com/office/drawing/2014/main" id="{72E19214-FA2A-459E-BDDF-07A15A651755}"/>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3" name="【道路】&#10;一人当たり延長グラフ枠">
          <a:extLst>
            <a:ext uri="{FF2B5EF4-FFF2-40B4-BE49-F238E27FC236}">
              <a16:creationId xmlns:a16="http://schemas.microsoft.com/office/drawing/2014/main" id="{44D126E2-D9BC-482E-89B0-BD74D2990CF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2FC816EB-EC73-4AF7-8EF7-DC28EF4EB9DA}"/>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textlink="">
      <xdr:nvSpPr>
        <xdr:cNvPr id="115" name="【道路】&#10;一人当たり延長最小値テキスト">
          <a:extLst>
            <a:ext uri="{FF2B5EF4-FFF2-40B4-BE49-F238E27FC236}">
              <a16:creationId xmlns:a16="http://schemas.microsoft.com/office/drawing/2014/main" id="{F0F145F1-343B-4438-9472-DB9CEF5B2252}"/>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57F20C65-DD39-458E-A3B8-4CCE5DE7535D}"/>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textlink="">
      <xdr:nvSpPr>
        <xdr:cNvPr id="117" name="【道路】&#10;一人当たり延長最大値テキスト">
          <a:extLst>
            <a:ext uri="{FF2B5EF4-FFF2-40B4-BE49-F238E27FC236}">
              <a16:creationId xmlns:a16="http://schemas.microsoft.com/office/drawing/2014/main" id="{4DD203A4-6121-4F28-B60F-D2D3FAF92152}"/>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A6C434F1-C5D2-4661-9352-58866E0A3040}"/>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textlink="">
      <xdr:nvSpPr>
        <xdr:cNvPr id="119" name="【道路】&#10;一人当たり延長平均値テキスト">
          <a:extLst>
            <a:ext uri="{FF2B5EF4-FFF2-40B4-BE49-F238E27FC236}">
              <a16:creationId xmlns:a16="http://schemas.microsoft.com/office/drawing/2014/main" id="{30E0AA58-9CE2-4AF6-8F62-8D44189F3E44}"/>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textlink="">
      <xdr:nvSpPr>
        <xdr:cNvPr id="120" name="フローチャート: 判断 119">
          <a:extLst>
            <a:ext uri="{FF2B5EF4-FFF2-40B4-BE49-F238E27FC236}">
              <a16:creationId xmlns:a16="http://schemas.microsoft.com/office/drawing/2014/main" id="{DE1FB49C-9F98-4E34-AA94-7BF588B11A13}"/>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textlink="">
      <xdr:nvSpPr>
        <xdr:cNvPr id="121" name="フローチャート: 判断 120">
          <a:extLst>
            <a:ext uri="{FF2B5EF4-FFF2-40B4-BE49-F238E27FC236}">
              <a16:creationId xmlns:a16="http://schemas.microsoft.com/office/drawing/2014/main" id="{293EA1BC-D06C-4750-A127-34F57E56E18A}"/>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textlink="">
      <xdr:nvSpPr>
        <xdr:cNvPr id="122" name="フローチャート: 判断 121">
          <a:extLst>
            <a:ext uri="{FF2B5EF4-FFF2-40B4-BE49-F238E27FC236}">
              <a16:creationId xmlns:a16="http://schemas.microsoft.com/office/drawing/2014/main" id="{89BAD062-1843-4004-B26A-5A2D0676F6DB}"/>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textlink="">
      <xdr:nvSpPr>
        <xdr:cNvPr id="123" name="フローチャート: 判断 122">
          <a:extLst>
            <a:ext uri="{FF2B5EF4-FFF2-40B4-BE49-F238E27FC236}">
              <a16:creationId xmlns:a16="http://schemas.microsoft.com/office/drawing/2014/main" id="{D1A108F3-78B2-4D58-8001-DA098B966C26}"/>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textlink="">
      <xdr:nvSpPr>
        <xdr:cNvPr id="124" name="フローチャート: 判断 123">
          <a:extLst>
            <a:ext uri="{FF2B5EF4-FFF2-40B4-BE49-F238E27FC236}">
              <a16:creationId xmlns:a16="http://schemas.microsoft.com/office/drawing/2014/main" id="{62DFD61A-AE1C-44C7-BD4F-5191043BDFBE}"/>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5" name="テキスト ボックス 124">
          <a:extLst>
            <a:ext uri="{FF2B5EF4-FFF2-40B4-BE49-F238E27FC236}">
              <a16:creationId xmlns:a16="http://schemas.microsoft.com/office/drawing/2014/main" id="{AB9BB29E-CF10-42BF-9C63-ABFA9772D86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6" name="テキスト ボックス 125">
          <a:extLst>
            <a:ext uri="{FF2B5EF4-FFF2-40B4-BE49-F238E27FC236}">
              <a16:creationId xmlns:a16="http://schemas.microsoft.com/office/drawing/2014/main" id="{81F11DEE-DDAE-4E6E-8206-8E87B17C732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7" name="テキスト ボックス 126">
          <a:extLst>
            <a:ext uri="{FF2B5EF4-FFF2-40B4-BE49-F238E27FC236}">
              <a16:creationId xmlns:a16="http://schemas.microsoft.com/office/drawing/2014/main" id="{A26CF299-9583-4D39-8ED4-A5D937089B3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8" name="テキスト ボックス 127">
          <a:extLst>
            <a:ext uri="{FF2B5EF4-FFF2-40B4-BE49-F238E27FC236}">
              <a16:creationId xmlns:a16="http://schemas.microsoft.com/office/drawing/2014/main" id="{EF3BB22C-8289-4434-A057-906F2B3A7DF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9" name="テキスト ボックス 128">
          <a:extLst>
            <a:ext uri="{FF2B5EF4-FFF2-40B4-BE49-F238E27FC236}">
              <a16:creationId xmlns:a16="http://schemas.microsoft.com/office/drawing/2014/main" id="{45751B2F-0893-4C42-9F6D-4FB23EFCEFE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71348</xdr:rowOff>
    </xdr:from>
    <xdr:to>
      <xdr:col>55</xdr:col>
      <xdr:colOff>50800</xdr:colOff>
      <xdr:row>42</xdr:row>
      <xdr:rowOff>1498</xdr:rowOff>
    </xdr:to>
    <xdr:sp textlink="">
      <xdr:nvSpPr>
        <xdr:cNvPr id="130" name="楕円 129">
          <a:extLst>
            <a:ext uri="{FF2B5EF4-FFF2-40B4-BE49-F238E27FC236}">
              <a16:creationId xmlns:a16="http://schemas.microsoft.com/office/drawing/2014/main" id="{C47D6173-540B-4E8C-AE78-526DB822E680}"/>
            </a:ext>
          </a:extLst>
        </xdr:cNvPr>
        <xdr:cNvSpPr/>
      </xdr:nvSpPr>
      <xdr:spPr>
        <a:xfrm>
          <a:off x="9401175" y="671662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157725</xdr:rowOff>
    </xdr:from>
    <xdr:ext cx="469744" cy="259045"/>
    <xdr:sp textlink="">
      <xdr:nvSpPr>
        <xdr:cNvPr id="131" name="【道路】&#10;一人当たり延長該当値テキスト">
          <a:extLst>
            <a:ext uri="{FF2B5EF4-FFF2-40B4-BE49-F238E27FC236}">
              <a16:creationId xmlns:a16="http://schemas.microsoft.com/office/drawing/2014/main" id="{EE61124B-F7CB-49ED-9632-5928ED795C2E}"/>
            </a:ext>
          </a:extLst>
        </xdr:cNvPr>
        <xdr:cNvSpPr txBox="1"/>
      </xdr:nvSpPr>
      <xdr:spPr>
        <a:xfrm>
          <a:off x="9467850" y="664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72110</xdr:rowOff>
    </xdr:from>
    <xdr:to>
      <xdr:col>50</xdr:col>
      <xdr:colOff>165100</xdr:colOff>
      <xdr:row>42</xdr:row>
      <xdr:rowOff>2260</xdr:rowOff>
    </xdr:to>
    <xdr:sp textlink="">
      <xdr:nvSpPr>
        <xdr:cNvPr id="132" name="楕円 131">
          <a:extLst>
            <a:ext uri="{FF2B5EF4-FFF2-40B4-BE49-F238E27FC236}">
              <a16:creationId xmlns:a16="http://schemas.microsoft.com/office/drawing/2014/main" id="{1E253E7D-BB88-46A0-9841-96B8FECB19C1}"/>
            </a:ext>
          </a:extLst>
        </xdr:cNvPr>
        <xdr:cNvSpPr/>
      </xdr:nvSpPr>
      <xdr:spPr>
        <a:xfrm>
          <a:off x="8639175" y="67173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122148</xdr:rowOff>
    </xdr:from>
    <xdr:to>
      <xdr:col>55</xdr:col>
      <xdr:colOff>0</xdr:colOff>
      <xdr:row>41</xdr:row>
      <xdr:rowOff>122910</xdr:rowOff>
    </xdr:to>
    <xdr:cxnSp macro="">
      <xdr:nvCxnSpPr>
        <xdr:cNvPr id="133" name="直線コネクタ 132">
          <a:extLst>
            <a:ext uri="{FF2B5EF4-FFF2-40B4-BE49-F238E27FC236}">
              <a16:creationId xmlns:a16="http://schemas.microsoft.com/office/drawing/2014/main" id="{27828502-41BF-4B18-BF9A-4952AE4A856C}"/>
            </a:ext>
          </a:extLst>
        </xdr:cNvPr>
        <xdr:cNvCxnSpPr/>
      </xdr:nvCxnSpPr>
      <xdr:spPr>
        <a:xfrm flipV="1">
          <a:off x="8686800" y="6773773"/>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72682</xdr:rowOff>
    </xdr:from>
    <xdr:to>
      <xdr:col>46</xdr:col>
      <xdr:colOff>38100</xdr:colOff>
      <xdr:row>42</xdr:row>
      <xdr:rowOff>2832</xdr:rowOff>
    </xdr:to>
    <xdr:sp textlink="">
      <xdr:nvSpPr>
        <xdr:cNvPr id="134" name="楕円 133">
          <a:extLst>
            <a:ext uri="{FF2B5EF4-FFF2-40B4-BE49-F238E27FC236}">
              <a16:creationId xmlns:a16="http://schemas.microsoft.com/office/drawing/2014/main" id="{65A2DCCB-EE78-43A4-9D3F-DFCC0F8F7DAA}"/>
            </a:ext>
          </a:extLst>
        </xdr:cNvPr>
        <xdr:cNvSpPr/>
      </xdr:nvSpPr>
      <xdr:spPr>
        <a:xfrm>
          <a:off x="7839075" y="67179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122910</xdr:rowOff>
    </xdr:from>
    <xdr:to>
      <xdr:col>50</xdr:col>
      <xdr:colOff>114300</xdr:colOff>
      <xdr:row>41</xdr:row>
      <xdr:rowOff>123482</xdr:rowOff>
    </xdr:to>
    <xdr:cxnSp macro="">
      <xdr:nvCxnSpPr>
        <xdr:cNvPr id="135" name="直線コネクタ 134">
          <a:extLst>
            <a:ext uri="{FF2B5EF4-FFF2-40B4-BE49-F238E27FC236}">
              <a16:creationId xmlns:a16="http://schemas.microsoft.com/office/drawing/2014/main" id="{C23C1DF2-2F16-4025-83DB-93F3342D75EF}"/>
            </a:ext>
          </a:extLst>
        </xdr:cNvPr>
        <xdr:cNvCxnSpPr/>
      </xdr:nvCxnSpPr>
      <xdr:spPr>
        <a:xfrm flipV="1">
          <a:off x="7886700" y="6774535"/>
          <a:ext cx="8001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73330</xdr:rowOff>
    </xdr:from>
    <xdr:to>
      <xdr:col>41</xdr:col>
      <xdr:colOff>101600</xdr:colOff>
      <xdr:row>42</xdr:row>
      <xdr:rowOff>3480</xdr:rowOff>
    </xdr:to>
    <xdr:sp textlink="">
      <xdr:nvSpPr>
        <xdr:cNvPr id="136" name="楕円 135">
          <a:extLst>
            <a:ext uri="{FF2B5EF4-FFF2-40B4-BE49-F238E27FC236}">
              <a16:creationId xmlns:a16="http://schemas.microsoft.com/office/drawing/2014/main" id="{A8238A14-235C-4282-8E8B-4396AD3D4176}"/>
            </a:ext>
          </a:extLst>
        </xdr:cNvPr>
        <xdr:cNvSpPr/>
      </xdr:nvSpPr>
      <xdr:spPr>
        <a:xfrm>
          <a:off x="7029450" y="67217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123482</xdr:rowOff>
    </xdr:from>
    <xdr:to>
      <xdr:col>45</xdr:col>
      <xdr:colOff>177800</xdr:colOff>
      <xdr:row>41</xdr:row>
      <xdr:rowOff>124130</xdr:rowOff>
    </xdr:to>
    <xdr:cxnSp macro="">
      <xdr:nvCxnSpPr>
        <xdr:cNvPr id="137" name="直線コネクタ 136">
          <a:extLst>
            <a:ext uri="{FF2B5EF4-FFF2-40B4-BE49-F238E27FC236}">
              <a16:creationId xmlns:a16="http://schemas.microsoft.com/office/drawing/2014/main" id="{A87B8201-A2D5-4E9E-99E1-E25BEF8CE36F}"/>
            </a:ext>
          </a:extLst>
        </xdr:cNvPr>
        <xdr:cNvCxnSpPr/>
      </xdr:nvCxnSpPr>
      <xdr:spPr>
        <a:xfrm flipV="1">
          <a:off x="7077075" y="677510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74168</xdr:rowOff>
    </xdr:from>
    <xdr:to>
      <xdr:col>36</xdr:col>
      <xdr:colOff>165100</xdr:colOff>
      <xdr:row>42</xdr:row>
      <xdr:rowOff>4318</xdr:rowOff>
    </xdr:to>
    <xdr:sp textlink="">
      <xdr:nvSpPr>
        <xdr:cNvPr id="138" name="楕円 137">
          <a:extLst>
            <a:ext uri="{FF2B5EF4-FFF2-40B4-BE49-F238E27FC236}">
              <a16:creationId xmlns:a16="http://schemas.microsoft.com/office/drawing/2014/main" id="{335BD46F-DCF5-46A3-AC87-E31A60B86350}"/>
            </a:ext>
          </a:extLst>
        </xdr:cNvPr>
        <xdr:cNvSpPr/>
      </xdr:nvSpPr>
      <xdr:spPr>
        <a:xfrm>
          <a:off x="6238875" y="67226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124130</xdr:rowOff>
    </xdr:from>
    <xdr:to>
      <xdr:col>41</xdr:col>
      <xdr:colOff>50800</xdr:colOff>
      <xdr:row>41</xdr:row>
      <xdr:rowOff>124968</xdr:rowOff>
    </xdr:to>
    <xdr:cxnSp macro="">
      <xdr:nvCxnSpPr>
        <xdr:cNvPr id="139" name="直線コネクタ 138">
          <a:extLst>
            <a:ext uri="{FF2B5EF4-FFF2-40B4-BE49-F238E27FC236}">
              <a16:creationId xmlns:a16="http://schemas.microsoft.com/office/drawing/2014/main" id="{41479703-B70F-47B6-ACEE-9C2AF0518CF4}"/>
            </a:ext>
          </a:extLst>
        </xdr:cNvPr>
        <xdr:cNvCxnSpPr/>
      </xdr:nvCxnSpPr>
      <xdr:spPr>
        <a:xfrm flipV="1">
          <a:off x="6286500" y="6769405"/>
          <a:ext cx="790575"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textlink="">
      <xdr:nvSpPr>
        <xdr:cNvPr id="140" name="n_1aveValue【道路】&#10;一人当たり延長">
          <a:extLst>
            <a:ext uri="{FF2B5EF4-FFF2-40B4-BE49-F238E27FC236}">
              <a16:creationId xmlns:a16="http://schemas.microsoft.com/office/drawing/2014/main" id="{390C4F7C-30AF-4824-8277-77511450D4F8}"/>
            </a:ext>
          </a:extLst>
        </xdr:cNvPr>
        <xdr:cNvSpPr txBox="1"/>
      </xdr:nvSpPr>
      <xdr:spPr>
        <a:xfrm>
          <a:off x="8458277" y="63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textlink="">
      <xdr:nvSpPr>
        <xdr:cNvPr id="141" name="n_2aveValue【道路】&#10;一人当たり延長">
          <a:extLst>
            <a:ext uri="{FF2B5EF4-FFF2-40B4-BE49-F238E27FC236}">
              <a16:creationId xmlns:a16="http://schemas.microsoft.com/office/drawing/2014/main" id="{0B323BA2-6483-40DD-A38B-E3A6F8DC754C}"/>
            </a:ext>
          </a:extLst>
        </xdr:cNvPr>
        <xdr:cNvSpPr txBox="1"/>
      </xdr:nvSpPr>
      <xdr:spPr>
        <a:xfrm>
          <a:off x="7677227" y="63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textlink="">
      <xdr:nvSpPr>
        <xdr:cNvPr id="142" name="n_3aveValue【道路】&#10;一人当たり延長">
          <a:extLst>
            <a:ext uri="{FF2B5EF4-FFF2-40B4-BE49-F238E27FC236}">
              <a16:creationId xmlns:a16="http://schemas.microsoft.com/office/drawing/2014/main" id="{CFCC4AFE-E624-4816-B5F6-3A59D7A70A73}"/>
            </a:ext>
          </a:extLst>
        </xdr:cNvPr>
        <xdr:cNvSpPr txBox="1"/>
      </xdr:nvSpPr>
      <xdr:spPr>
        <a:xfrm>
          <a:off x="6867602" y="632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textlink="">
      <xdr:nvSpPr>
        <xdr:cNvPr id="143" name="n_4aveValue【道路】&#10;一人当たり延長">
          <a:extLst>
            <a:ext uri="{FF2B5EF4-FFF2-40B4-BE49-F238E27FC236}">
              <a16:creationId xmlns:a16="http://schemas.microsoft.com/office/drawing/2014/main" id="{430AAB45-E186-4711-BA5A-666623452488}"/>
            </a:ext>
          </a:extLst>
        </xdr:cNvPr>
        <xdr:cNvSpPr txBox="1"/>
      </xdr:nvSpPr>
      <xdr:spPr>
        <a:xfrm>
          <a:off x="6067502" y="633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164837</xdr:rowOff>
    </xdr:from>
    <xdr:ext cx="469744" cy="259045"/>
    <xdr:sp textlink="">
      <xdr:nvSpPr>
        <xdr:cNvPr id="144" name="n_1mainValue【道路】&#10;一人当たり延長">
          <a:extLst>
            <a:ext uri="{FF2B5EF4-FFF2-40B4-BE49-F238E27FC236}">
              <a16:creationId xmlns:a16="http://schemas.microsoft.com/office/drawing/2014/main" id="{5D5F1E96-B97C-4F0A-BBB5-88FA90BE9756}"/>
            </a:ext>
          </a:extLst>
        </xdr:cNvPr>
        <xdr:cNvSpPr txBox="1"/>
      </xdr:nvSpPr>
      <xdr:spPr>
        <a:xfrm>
          <a:off x="8458277" y="681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165409</xdr:rowOff>
    </xdr:from>
    <xdr:ext cx="469744" cy="259045"/>
    <xdr:sp textlink="">
      <xdr:nvSpPr>
        <xdr:cNvPr id="145" name="n_2mainValue【道路】&#10;一人当たり延長">
          <a:extLst>
            <a:ext uri="{FF2B5EF4-FFF2-40B4-BE49-F238E27FC236}">
              <a16:creationId xmlns:a16="http://schemas.microsoft.com/office/drawing/2014/main" id="{A284BC26-22C4-4908-8489-00CAEC6DEEC0}"/>
            </a:ext>
          </a:extLst>
        </xdr:cNvPr>
        <xdr:cNvSpPr txBox="1"/>
      </xdr:nvSpPr>
      <xdr:spPr>
        <a:xfrm>
          <a:off x="7677227" y="681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166057</xdr:rowOff>
    </xdr:from>
    <xdr:ext cx="469744" cy="259045"/>
    <xdr:sp textlink="">
      <xdr:nvSpPr>
        <xdr:cNvPr id="146" name="n_3mainValue【道路】&#10;一人当たり延長">
          <a:extLst>
            <a:ext uri="{FF2B5EF4-FFF2-40B4-BE49-F238E27FC236}">
              <a16:creationId xmlns:a16="http://schemas.microsoft.com/office/drawing/2014/main" id="{8BF37765-84F3-43BB-8F88-76CCF792F833}"/>
            </a:ext>
          </a:extLst>
        </xdr:cNvPr>
        <xdr:cNvSpPr txBox="1"/>
      </xdr:nvSpPr>
      <xdr:spPr>
        <a:xfrm>
          <a:off x="6867602" y="68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166895</xdr:rowOff>
    </xdr:from>
    <xdr:ext cx="469744" cy="259045"/>
    <xdr:sp textlink="">
      <xdr:nvSpPr>
        <xdr:cNvPr id="147" name="n_4mainValue【道路】&#10;一人当たり延長">
          <a:extLst>
            <a:ext uri="{FF2B5EF4-FFF2-40B4-BE49-F238E27FC236}">
              <a16:creationId xmlns:a16="http://schemas.microsoft.com/office/drawing/2014/main" id="{DCFFC672-5376-4000-8221-9342A977D311}"/>
            </a:ext>
          </a:extLst>
        </xdr:cNvPr>
        <xdr:cNvSpPr txBox="1"/>
      </xdr:nvSpPr>
      <xdr:spPr>
        <a:xfrm>
          <a:off x="6067502" y="681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8" name="正方形/長方形 147">
          <a:extLst>
            <a:ext uri="{FF2B5EF4-FFF2-40B4-BE49-F238E27FC236}">
              <a16:creationId xmlns:a16="http://schemas.microsoft.com/office/drawing/2014/main" id="{0C7E02B5-C2EB-414F-A5CB-DD7251D6F4E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9" name="正方形/長方形 148">
          <a:extLst>
            <a:ext uri="{FF2B5EF4-FFF2-40B4-BE49-F238E27FC236}">
              <a16:creationId xmlns:a16="http://schemas.microsoft.com/office/drawing/2014/main" id="{A5547063-B02A-4118-8000-AB93172BF90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0" name="正方形/長方形 149">
          <a:extLst>
            <a:ext uri="{FF2B5EF4-FFF2-40B4-BE49-F238E27FC236}">
              <a16:creationId xmlns:a16="http://schemas.microsoft.com/office/drawing/2014/main" id="{AED8E53D-B5DF-404F-8A29-56481204C8D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1" name="正方形/長方形 150">
          <a:extLst>
            <a:ext uri="{FF2B5EF4-FFF2-40B4-BE49-F238E27FC236}">
              <a16:creationId xmlns:a16="http://schemas.microsoft.com/office/drawing/2014/main" id="{2148D3A4-62E4-4713-B27F-978E2CA3082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2" name="正方形/長方形 151">
          <a:extLst>
            <a:ext uri="{FF2B5EF4-FFF2-40B4-BE49-F238E27FC236}">
              <a16:creationId xmlns:a16="http://schemas.microsoft.com/office/drawing/2014/main" id="{C58D94D3-1A94-484F-9ABE-A6FB1CBF53B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3" name="正方形/長方形 152">
          <a:extLst>
            <a:ext uri="{FF2B5EF4-FFF2-40B4-BE49-F238E27FC236}">
              <a16:creationId xmlns:a16="http://schemas.microsoft.com/office/drawing/2014/main" id="{874D2560-1773-4C4A-BF2F-D7F7E582FFD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4" name="正方形/長方形 153">
          <a:extLst>
            <a:ext uri="{FF2B5EF4-FFF2-40B4-BE49-F238E27FC236}">
              <a16:creationId xmlns:a16="http://schemas.microsoft.com/office/drawing/2014/main" id="{6451ECC5-475D-4060-B398-81CE18502FC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5" name="正方形/長方形 154">
          <a:extLst>
            <a:ext uri="{FF2B5EF4-FFF2-40B4-BE49-F238E27FC236}">
              <a16:creationId xmlns:a16="http://schemas.microsoft.com/office/drawing/2014/main" id="{051F2C8E-BB19-4371-951C-CF8D8254B85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6" name="テキスト ボックス 155">
          <a:extLst>
            <a:ext uri="{FF2B5EF4-FFF2-40B4-BE49-F238E27FC236}">
              <a16:creationId xmlns:a16="http://schemas.microsoft.com/office/drawing/2014/main" id="{560B0EBD-1981-4E2E-BC9C-6A0E189835B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F8D2C57-3D43-4ADF-AC17-45DEC29F54B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8" name="テキスト ボックス 157">
          <a:extLst>
            <a:ext uri="{FF2B5EF4-FFF2-40B4-BE49-F238E27FC236}">
              <a16:creationId xmlns:a16="http://schemas.microsoft.com/office/drawing/2014/main" id="{2A601BFF-9536-49DF-A5BE-996C8DED609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E4EBDD6-BD7F-4A8B-9A18-181AF09ECB1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0" name="テキスト ボックス 159">
          <a:extLst>
            <a:ext uri="{FF2B5EF4-FFF2-40B4-BE49-F238E27FC236}">
              <a16:creationId xmlns:a16="http://schemas.microsoft.com/office/drawing/2014/main" id="{65B024BD-D7EB-4BDA-9B94-38B64E23475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3A84B75-1F8D-4976-8B4E-9A4895284C7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2" name="テキスト ボックス 161">
          <a:extLst>
            <a:ext uri="{FF2B5EF4-FFF2-40B4-BE49-F238E27FC236}">
              <a16:creationId xmlns:a16="http://schemas.microsoft.com/office/drawing/2014/main" id="{DBC67F7E-6D04-41BA-A765-2BB0FC84A6A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D14AC29-457B-42FB-909E-61691CE037FA}"/>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4" name="テキスト ボックス 163">
          <a:extLst>
            <a:ext uri="{FF2B5EF4-FFF2-40B4-BE49-F238E27FC236}">
              <a16:creationId xmlns:a16="http://schemas.microsoft.com/office/drawing/2014/main" id="{3B0B66CF-EF65-4E5C-A33A-58D319E296B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F5447F6-5918-4013-9AA7-691B7D1D7B58}"/>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6" name="テキスト ボックス 165">
          <a:extLst>
            <a:ext uri="{FF2B5EF4-FFF2-40B4-BE49-F238E27FC236}">
              <a16:creationId xmlns:a16="http://schemas.microsoft.com/office/drawing/2014/main" id="{E3BCD674-03CC-4FB9-868F-6F38B3E62E8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A161160-6116-49B6-9C85-BA5FB95F8561}"/>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8" name="テキスト ボックス 167">
          <a:extLst>
            <a:ext uri="{FF2B5EF4-FFF2-40B4-BE49-F238E27FC236}">
              <a16:creationId xmlns:a16="http://schemas.microsoft.com/office/drawing/2014/main" id="{F7AF828F-13E1-4C96-B939-16720F06349B}"/>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62599F2-4CA0-459F-BA0D-13C92CA68A6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0" name="テキスト ボックス 169">
          <a:extLst>
            <a:ext uri="{FF2B5EF4-FFF2-40B4-BE49-F238E27FC236}">
              <a16:creationId xmlns:a16="http://schemas.microsoft.com/office/drawing/2014/main" id="{42E794B8-18E5-4225-8EC3-06C79A0DBB85}"/>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AE59C0D-CB45-4989-ABA0-AD33D30345A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2" name="【橋りょう・トンネル】&#10;有形固定資産減価償却率グラフ枠">
          <a:extLst>
            <a:ext uri="{FF2B5EF4-FFF2-40B4-BE49-F238E27FC236}">
              <a16:creationId xmlns:a16="http://schemas.microsoft.com/office/drawing/2014/main" id="{4D72A351-7D63-4E62-AE39-0168376DAE1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EE77478-78FA-4770-B504-87E17891660E}"/>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textlink="">
      <xdr:nvSpPr>
        <xdr:cNvPr id="174" name="【橋りょう・トンネル】&#10;有形固定資産減価償却率最小値テキスト">
          <a:extLst>
            <a:ext uri="{FF2B5EF4-FFF2-40B4-BE49-F238E27FC236}">
              <a16:creationId xmlns:a16="http://schemas.microsoft.com/office/drawing/2014/main" id="{2B74DF97-EC1E-44A1-B7B4-685D68439E39}"/>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7B8B267E-D718-4D7C-B1EF-31FB30FA5DDE}"/>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textlink="">
      <xdr:nvSpPr>
        <xdr:cNvPr id="176" name="【橋りょう・トンネル】&#10;有形固定資産減価償却率最大値テキスト">
          <a:extLst>
            <a:ext uri="{FF2B5EF4-FFF2-40B4-BE49-F238E27FC236}">
              <a16:creationId xmlns:a16="http://schemas.microsoft.com/office/drawing/2014/main" id="{695FD7CB-B896-4122-8E9E-72D319CAE033}"/>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3962D80C-D25D-4BBE-B111-9067AAA7F8CD}"/>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textlink="">
      <xdr:nvSpPr>
        <xdr:cNvPr id="178" name="【橋りょう・トンネル】&#10;有形固定資産減価償却率平均値テキスト">
          <a:extLst>
            <a:ext uri="{FF2B5EF4-FFF2-40B4-BE49-F238E27FC236}">
              <a16:creationId xmlns:a16="http://schemas.microsoft.com/office/drawing/2014/main" id="{B0E53DC2-4912-4189-9A34-D5A22F75E46A}"/>
            </a:ext>
          </a:extLst>
        </xdr:cNvPr>
        <xdr:cNvSpPr txBox="1"/>
      </xdr:nvSpPr>
      <xdr:spPr>
        <a:xfrm>
          <a:off x="4219575" y="9874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textlink="">
      <xdr:nvSpPr>
        <xdr:cNvPr id="179" name="フローチャート: 判断 178">
          <a:extLst>
            <a:ext uri="{FF2B5EF4-FFF2-40B4-BE49-F238E27FC236}">
              <a16:creationId xmlns:a16="http://schemas.microsoft.com/office/drawing/2014/main" id="{6778766E-63A2-4198-8059-B5F22F151581}"/>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textlink="">
      <xdr:nvSpPr>
        <xdr:cNvPr id="180" name="フローチャート: 判断 179">
          <a:extLst>
            <a:ext uri="{FF2B5EF4-FFF2-40B4-BE49-F238E27FC236}">
              <a16:creationId xmlns:a16="http://schemas.microsoft.com/office/drawing/2014/main" id="{95ED4B4C-1B69-48B9-8978-8F252E565F86}"/>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textlink="">
      <xdr:nvSpPr>
        <xdr:cNvPr id="181" name="フローチャート: 判断 180">
          <a:extLst>
            <a:ext uri="{FF2B5EF4-FFF2-40B4-BE49-F238E27FC236}">
              <a16:creationId xmlns:a16="http://schemas.microsoft.com/office/drawing/2014/main" id="{CC92A64C-3BA5-4247-B35C-F2140C1D5CEF}"/>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textlink="">
      <xdr:nvSpPr>
        <xdr:cNvPr id="182" name="フローチャート: 判断 181">
          <a:extLst>
            <a:ext uri="{FF2B5EF4-FFF2-40B4-BE49-F238E27FC236}">
              <a16:creationId xmlns:a16="http://schemas.microsoft.com/office/drawing/2014/main" id="{7EAC39FD-63C5-46D9-B9B4-5BD3931E3FA2}"/>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textlink="">
      <xdr:nvSpPr>
        <xdr:cNvPr id="183" name="フローチャート: 判断 182">
          <a:extLst>
            <a:ext uri="{FF2B5EF4-FFF2-40B4-BE49-F238E27FC236}">
              <a16:creationId xmlns:a16="http://schemas.microsoft.com/office/drawing/2014/main" id="{96EA1732-59CF-4071-A4D2-D3592EC3D10B}"/>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5C609278-794A-470F-838A-B2DDEE70438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9A47139A-2863-4CCD-8DF7-DE2C479F70C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7A25366F-3662-4140-A88E-0779D3348AB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15C954B2-8563-44F5-8432-D635E9E67F3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784BCB9F-1772-4CF6-8892-CA892FBE836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35741</xdr:rowOff>
    </xdr:from>
    <xdr:to>
      <xdr:col>24</xdr:col>
      <xdr:colOff>114300</xdr:colOff>
      <xdr:row>59</xdr:row>
      <xdr:rowOff>137341</xdr:rowOff>
    </xdr:to>
    <xdr:sp textlink="">
      <xdr:nvSpPr>
        <xdr:cNvPr id="189" name="楕円 188">
          <a:extLst>
            <a:ext uri="{FF2B5EF4-FFF2-40B4-BE49-F238E27FC236}">
              <a16:creationId xmlns:a16="http://schemas.microsoft.com/office/drawing/2014/main" id="{36E6D43C-DB44-4580-A5E8-20000D73D431}"/>
            </a:ext>
          </a:extLst>
        </xdr:cNvPr>
        <xdr:cNvSpPr/>
      </xdr:nvSpPr>
      <xdr:spPr>
        <a:xfrm>
          <a:off x="4124325" y="95988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58618</xdr:rowOff>
    </xdr:from>
    <xdr:ext cx="405111" cy="259045"/>
    <xdr:sp textlink="">
      <xdr:nvSpPr>
        <xdr:cNvPr id="190" name="【橋りょう・トンネル】&#10;有形固定資産減価償却率該当値テキスト">
          <a:extLst>
            <a:ext uri="{FF2B5EF4-FFF2-40B4-BE49-F238E27FC236}">
              <a16:creationId xmlns:a16="http://schemas.microsoft.com/office/drawing/2014/main" id="{12AF96B7-7E6D-41DE-B26B-9D3D5F028E27}"/>
            </a:ext>
          </a:extLst>
        </xdr:cNvPr>
        <xdr:cNvSpPr txBox="1"/>
      </xdr:nvSpPr>
      <xdr:spPr>
        <a:xfrm>
          <a:off x="4219575" y="945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7983</xdr:rowOff>
    </xdr:from>
    <xdr:to>
      <xdr:col>20</xdr:col>
      <xdr:colOff>38100</xdr:colOff>
      <xdr:row>59</xdr:row>
      <xdr:rowOff>109583</xdr:rowOff>
    </xdr:to>
    <xdr:sp textlink="">
      <xdr:nvSpPr>
        <xdr:cNvPr id="191" name="楕円 190">
          <a:extLst>
            <a:ext uri="{FF2B5EF4-FFF2-40B4-BE49-F238E27FC236}">
              <a16:creationId xmlns:a16="http://schemas.microsoft.com/office/drawing/2014/main" id="{F5425C50-CA61-4196-B56B-6042EE3872C9}"/>
            </a:ext>
          </a:extLst>
        </xdr:cNvPr>
        <xdr:cNvSpPr/>
      </xdr:nvSpPr>
      <xdr:spPr>
        <a:xfrm>
          <a:off x="3381375" y="95742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58783</xdr:rowOff>
    </xdr:from>
    <xdr:to>
      <xdr:col>24</xdr:col>
      <xdr:colOff>63500</xdr:colOff>
      <xdr:row>59</xdr:row>
      <xdr:rowOff>86541</xdr:rowOff>
    </xdr:to>
    <xdr:cxnSp macro="">
      <xdr:nvCxnSpPr>
        <xdr:cNvPr id="192" name="直線コネクタ 191">
          <a:extLst>
            <a:ext uri="{FF2B5EF4-FFF2-40B4-BE49-F238E27FC236}">
              <a16:creationId xmlns:a16="http://schemas.microsoft.com/office/drawing/2014/main" id="{55454E2F-4579-47E5-923C-33124E040DE4}"/>
            </a:ext>
          </a:extLst>
        </xdr:cNvPr>
        <xdr:cNvCxnSpPr/>
      </xdr:nvCxnSpPr>
      <xdr:spPr>
        <a:xfrm>
          <a:off x="3429000" y="9621883"/>
          <a:ext cx="75247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99423</xdr:rowOff>
    </xdr:from>
    <xdr:to>
      <xdr:col>15</xdr:col>
      <xdr:colOff>101600</xdr:colOff>
      <xdr:row>62</xdr:row>
      <xdr:rowOff>29573</xdr:rowOff>
    </xdr:to>
    <xdr:sp textlink="">
      <xdr:nvSpPr>
        <xdr:cNvPr id="193" name="楕円 192">
          <a:extLst>
            <a:ext uri="{FF2B5EF4-FFF2-40B4-BE49-F238E27FC236}">
              <a16:creationId xmlns:a16="http://schemas.microsoft.com/office/drawing/2014/main" id="{0AE12BF7-2825-492E-91E5-EE83485308F2}"/>
            </a:ext>
          </a:extLst>
        </xdr:cNvPr>
        <xdr:cNvSpPr/>
      </xdr:nvSpPr>
      <xdr:spPr>
        <a:xfrm>
          <a:off x="2571750" y="99895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58783</xdr:rowOff>
    </xdr:from>
    <xdr:to>
      <xdr:col>19</xdr:col>
      <xdr:colOff>177800</xdr:colOff>
      <xdr:row>61</xdr:row>
      <xdr:rowOff>150223</xdr:rowOff>
    </xdr:to>
    <xdr:cxnSp macro="">
      <xdr:nvCxnSpPr>
        <xdr:cNvPr id="194" name="直線コネクタ 193">
          <a:extLst>
            <a:ext uri="{FF2B5EF4-FFF2-40B4-BE49-F238E27FC236}">
              <a16:creationId xmlns:a16="http://schemas.microsoft.com/office/drawing/2014/main" id="{34A1E8FA-7396-4A03-9F11-196E8F0C360B}"/>
            </a:ext>
          </a:extLst>
        </xdr:cNvPr>
        <xdr:cNvCxnSpPr/>
      </xdr:nvCxnSpPr>
      <xdr:spPr>
        <a:xfrm flipV="1">
          <a:off x="2619375" y="9621883"/>
          <a:ext cx="809625" cy="41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140244</xdr:rowOff>
    </xdr:from>
    <xdr:to>
      <xdr:col>10</xdr:col>
      <xdr:colOff>165100</xdr:colOff>
      <xdr:row>60</xdr:row>
      <xdr:rowOff>70394</xdr:rowOff>
    </xdr:to>
    <xdr:sp textlink="">
      <xdr:nvSpPr>
        <xdr:cNvPr id="195" name="楕円 194">
          <a:extLst>
            <a:ext uri="{FF2B5EF4-FFF2-40B4-BE49-F238E27FC236}">
              <a16:creationId xmlns:a16="http://schemas.microsoft.com/office/drawing/2014/main" id="{91D5AC2A-11D5-4E58-A945-451973399E1C}"/>
            </a:ext>
          </a:extLst>
        </xdr:cNvPr>
        <xdr:cNvSpPr/>
      </xdr:nvSpPr>
      <xdr:spPr>
        <a:xfrm>
          <a:off x="1781175" y="97065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19594</xdr:rowOff>
    </xdr:from>
    <xdr:to>
      <xdr:col>15</xdr:col>
      <xdr:colOff>50800</xdr:colOff>
      <xdr:row>61</xdr:row>
      <xdr:rowOff>150223</xdr:rowOff>
    </xdr:to>
    <xdr:cxnSp macro="">
      <xdr:nvCxnSpPr>
        <xdr:cNvPr id="196" name="直線コネクタ 195">
          <a:extLst>
            <a:ext uri="{FF2B5EF4-FFF2-40B4-BE49-F238E27FC236}">
              <a16:creationId xmlns:a16="http://schemas.microsoft.com/office/drawing/2014/main" id="{0C70F96C-7B8B-4CE6-A894-7ED7E98C67C6}"/>
            </a:ext>
          </a:extLst>
        </xdr:cNvPr>
        <xdr:cNvCxnSpPr/>
      </xdr:nvCxnSpPr>
      <xdr:spPr>
        <a:xfrm>
          <a:off x="1828800" y="9744619"/>
          <a:ext cx="790575" cy="29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58601</xdr:rowOff>
    </xdr:from>
    <xdr:to>
      <xdr:col>6</xdr:col>
      <xdr:colOff>38100</xdr:colOff>
      <xdr:row>59</xdr:row>
      <xdr:rowOff>160201</xdr:rowOff>
    </xdr:to>
    <xdr:sp textlink="">
      <xdr:nvSpPr>
        <xdr:cNvPr id="197" name="楕円 196">
          <a:extLst>
            <a:ext uri="{FF2B5EF4-FFF2-40B4-BE49-F238E27FC236}">
              <a16:creationId xmlns:a16="http://schemas.microsoft.com/office/drawing/2014/main" id="{A008C1BE-A5F3-48C4-9965-D535D759EFDA}"/>
            </a:ext>
          </a:extLst>
        </xdr:cNvPr>
        <xdr:cNvSpPr/>
      </xdr:nvSpPr>
      <xdr:spPr>
        <a:xfrm>
          <a:off x="981075" y="96217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109401</xdr:rowOff>
    </xdr:from>
    <xdr:to>
      <xdr:col>10</xdr:col>
      <xdr:colOff>114300</xdr:colOff>
      <xdr:row>60</xdr:row>
      <xdr:rowOff>19594</xdr:rowOff>
    </xdr:to>
    <xdr:cxnSp macro="">
      <xdr:nvCxnSpPr>
        <xdr:cNvPr id="198" name="直線コネクタ 197">
          <a:extLst>
            <a:ext uri="{FF2B5EF4-FFF2-40B4-BE49-F238E27FC236}">
              <a16:creationId xmlns:a16="http://schemas.microsoft.com/office/drawing/2014/main" id="{A14B97CB-6FB8-4D3A-97DF-ADA84023E668}"/>
            </a:ext>
          </a:extLst>
        </xdr:cNvPr>
        <xdr:cNvCxnSpPr/>
      </xdr:nvCxnSpPr>
      <xdr:spPr>
        <a:xfrm>
          <a:off x="1028700" y="9669326"/>
          <a:ext cx="800100" cy="7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textlink="">
      <xdr:nvSpPr>
        <xdr:cNvPr id="199" name="n_1aveValue【橋りょう・トンネル】&#10;有形固定資産減価償却率">
          <a:extLst>
            <a:ext uri="{FF2B5EF4-FFF2-40B4-BE49-F238E27FC236}">
              <a16:creationId xmlns:a16="http://schemas.microsoft.com/office/drawing/2014/main" id="{BB12EDD8-7E86-4400-880E-D3AA446246E6}"/>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textlink="">
      <xdr:nvSpPr>
        <xdr:cNvPr id="200" name="n_2aveValue【橋りょう・トンネル】&#10;有形固定資産減価償却率">
          <a:extLst>
            <a:ext uri="{FF2B5EF4-FFF2-40B4-BE49-F238E27FC236}">
              <a16:creationId xmlns:a16="http://schemas.microsoft.com/office/drawing/2014/main" id="{1E048EBB-A420-49EB-BE36-63853DF2709B}"/>
            </a:ext>
          </a:extLst>
        </xdr:cNvPr>
        <xdr:cNvSpPr txBox="1"/>
      </xdr:nvSpPr>
      <xdr:spPr>
        <a:xfrm>
          <a:off x="2439044" y="965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textlink="">
      <xdr:nvSpPr>
        <xdr:cNvPr id="201" name="n_3aveValue【橋りょう・トンネル】&#10;有形固定資産減価償却率">
          <a:extLst>
            <a:ext uri="{FF2B5EF4-FFF2-40B4-BE49-F238E27FC236}">
              <a16:creationId xmlns:a16="http://schemas.microsoft.com/office/drawing/2014/main" id="{A55E883E-E847-4513-AE62-A82EF38622E0}"/>
            </a:ext>
          </a:extLst>
        </xdr:cNvPr>
        <xdr:cNvSpPr txBox="1"/>
      </xdr:nvSpPr>
      <xdr:spPr>
        <a:xfrm>
          <a:off x="1648469" y="993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textlink="">
      <xdr:nvSpPr>
        <xdr:cNvPr id="202" name="n_4aveValue【橋りょう・トンネル】&#10;有形固定資産減価償却率">
          <a:extLst>
            <a:ext uri="{FF2B5EF4-FFF2-40B4-BE49-F238E27FC236}">
              <a16:creationId xmlns:a16="http://schemas.microsoft.com/office/drawing/2014/main" id="{9E6E125E-B1AF-480D-97BA-873A82ED8991}"/>
            </a:ext>
          </a:extLst>
        </xdr:cNvPr>
        <xdr:cNvSpPr txBox="1"/>
      </xdr:nvSpPr>
      <xdr:spPr>
        <a:xfrm>
          <a:off x="848369" y="99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126110</xdr:rowOff>
    </xdr:from>
    <xdr:ext cx="405111" cy="259045"/>
    <xdr:sp textlink="">
      <xdr:nvSpPr>
        <xdr:cNvPr id="203" name="n_1mainValue【橋りょう・トンネル】&#10;有形固定資産減価償却率">
          <a:extLst>
            <a:ext uri="{FF2B5EF4-FFF2-40B4-BE49-F238E27FC236}">
              <a16:creationId xmlns:a16="http://schemas.microsoft.com/office/drawing/2014/main" id="{50EB10DA-B08D-4634-9315-07C7BCDE9AAE}"/>
            </a:ext>
          </a:extLst>
        </xdr:cNvPr>
        <xdr:cNvSpPr txBox="1"/>
      </xdr:nvSpPr>
      <xdr:spPr>
        <a:xfrm>
          <a:off x="3239144" y="936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20700</xdr:rowOff>
    </xdr:from>
    <xdr:ext cx="405111" cy="259045"/>
    <xdr:sp textlink="">
      <xdr:nvSpPr>
        <xdr:cNvPr id="204" name="n_2mainValue【橋りょう・トンネル】&#10;有形固定資産減価償却率">
          <a:extLst>
            <a:ext uri="{FF2B5EF4-FFF2-40B4-BE49-F238E27FC236}">
              <a16:creationId xmlns:a16="http://schemas.microsoft.com/office/drawing/2014/main" id="{9D99A8D8-4D28-4146-8AFB-12D8C1C1FCF3}"/>
            </a:ext>
          </a:extLst>
        </xdr:cNvPr>
        <xdr:cNvSpPr txBox="1"/>
      </xdr:nvSpPr>
      <xdr:spPr>
        <a:xfrm>
          <a:off x="2439044" y="1006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86921</xdr:rowOff>
    </xdr:from>
    <xdr:ext cx="405111" cy="259045"/>
    <xdr:sp textlink="">
      <xdr:nvSpPr>
        <xdr:cNvPr id="205" name="n_3mainValue【橋りょう・トンネル】&#10;有形固定資産減価償却率">
          <a:extLst>
            <a:ext uri="{FF2B5EF4-FFF2-40B4-BE49-F238E27FC236}">
              <a16:creationId xmlns:a16="http://schemas.microsoft.com/office/drawing/2014/main" id="{1FB223CB-0665-488C-B01D-265A27F16AE9}"/>
            </a:ext>
          </a:extLst>
        </xdr:cNvPr>
        <xdr:cNvSpPr txBox="1"/>
      </xdr:nvSpPr>
      <xdr:spPr>
        <a:xfrm>
          <a:off x="164846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5278</xdr:rowOff>
    </xdr:from>
    <xdr:ext cx="405111" cy="259045"/>
    <xdr:sp textlink="">
      <xdr:nvSpPr>
        <xdr:cNvPr id="206" name="n_4mainValue【橋りょう・トンネル】&#10;有形固定資産減価償却率">
          <a:extLst>
            <a:ext uri="{FF2B5EF4-FFF2-40B4-BE49-F238E27FC236}">
              <a16:creationId xmlns:a16="http://schemas.microsoft.com/office/drawing/2014/main" id="{8F0E3F94-9F79-448E-B135-D0DB0C0671A1}"/>
            </a:ext>
          </a:extLst>
        </xdr:cNvPr>
        <xdr:cNvSpPr txBox="1"/>
      </xdr:nvSpPr>
      <xdr:spPr>
        <a:xfrm>
          <a:off x="848369" y="940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864A5108-34E4-4C3A-B80E-C8281810206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90D6927C-622C-490E-A4AB-155D5F96471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B4047FC6-D49A-4E50-8191-FFBD90987E3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3588ED4E-AEF2-4982-8BC7-F87B549E780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9B892B0D-B329-4E6A-AA0D-616A5F698A6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73AF6618-4F3A-492A-AAA1-A93C1ECF9CC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C0E79574-90E9-43E4-87F3-9FB4542522B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616EEAC9-ED06-4B5D-B523-CD655B83969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10D166DC-51F9-45E5-8501-FAB9303C3CC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938BCC9-BE6E-4ABF-934E-A8916CEFBBE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1FA565-61ED-453C-AA10-09938B7F8B5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8" name="テキスト ボックス 217">
          <a:extLst>
            <a:ext uri="{FF2B5EF4-FFF2-40B4-BE49-F238E27FC236}">
              <a16:creationId xmlns:a16="http://schemas.microsoft.com/office/drawing/2014/main" id="{957E6634-E07E-4CE5-A594-3E4741B83DAB}"/>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312FF79-DB38-414E-9DC2-8B28ACD7F9A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20" name="テキスト ボックス 219">
          <a:extLst>
            <a:ext uri="{FF2B5EF4-FFF2-40B4-BE49-F238E27FC236}">
              <a16:creationId xmlns:a16="http://schemas.microsoft.com/office/drawing/2014/main" id="{7C6AF892-2E4B-4FEF-B0C3-7E169988D944}"/>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CD2E308-1D62-411F-9224-1E55CAB4B1B2}"/>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2" name="テキスト ボックス 221">
          <a:extLst>
            <a:ext uri="{FF2B5EF4-FFF2-40B4-BE49-F238E27FC236}">
              <a16:creationId xmlns:a16="http://schemas.microsoft.com/office/drawing/2014/main" id="{51198CA1-571D-4E22-8364-F4124E8510C2}"/>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03F9F46-0B3E-4770-8A35-9F7292544476}"/>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4" name="テキスト ボックス 223">
          <a:extLst>
            <a:ext uri="{FF2B5EF4-FFF2-40B4-BE49-F238E27FC236}">
              <a16:creationId xmlns:a16="http://schemas.microsoft.com/office/drawing/2014/main" id="{7AF2ECC6-B63B-4EF2-8FE4-1874FE50A658}"/>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A29C02E-F9AA-49E7-B598-A0E0712A45C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6" name="テキスト ボックス 225">
          <a:extLst>
            <a:ext uri="{FF2B5EF4-FFF2-40B4-BE49-F238E27FC236}">
              <a16:creationId xmlns:a16="http://schemas.microsoft.com/office/drawing/2014/main" id="{B774EFC5-6336-4687-91B4-DB7EDFFBFFA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0FFB8DC-1B60-4D88-98C5-7DE5F76314B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8" name="テキスト ボックス 227">
          <a:extLst>
            <a:ext uri="{FF2B5EF4-FFF2-40B4-BE49-F238E27FC236}">
              <a16:creationId xmlns:a16="http://schemas.microsoft.com/office/drawing/2014/main" id="{42FCA6A5-02F5-4061-8E7D-92A294E3E753}"/>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橋りょう・トンネル】&#10;一人当たり有形固定資産（償却資産）額グラフ枠">
          <a:extLst>
            <a:ext uri="{FF2B5EF4-FFF2-40B4-BE49-F238E27FC236}">
              <a16:creationId xmlns:a16="http://schemas.microsoft.com/office/drawing/2014/main" id="{8A24E462-1DFA-4A0C-A357-6CEE507F4EF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6CC31B9A-DBE6-428B-B849-E9576827E601}"/>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textlink="">
      <xdr:nvSpPr>
        <xdr:cNvPr id="231" name="【橋りょう・トンネル】&#10;一人当たり有形固定資産（償却資産）額最小値テキスト">
          <a:extLst>
            <a:ext uri="{FF2B5EF4-FFF2-40B4-BE49-F238E27FC236}">
              <a16:creationId xmlns:a16="http://schemas.microsoft.com/office/drawing/2014/main" id="{544C6209-82A1-4395-A2ED-3D526BDFDDD2}"/>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76DE51B2-5EE4-4C6D-8320-A01AD38BD0A5}"/>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textlink="">
      <xdr:nvSpPr>
        <xdr:cNvPr id="233" name="【橋りょう・トンネル】&#10;一人当たり有形固定資産（償却資産）額最大値テキスト">
          <a:extLst>
            <a:ext uri="{FF2B5EF4-FFF2-40B4-BE49-F238E27FC236}">
              <a16:creationId xmlns:a16="http://schemas.microsoft.com/office/drawing/2014/main" id="{DD6C6CC4-A220-40C4-B5DC-6946EA725462}"/>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36E202C8-5E86-4CCD-9760-A5BD4EBEF192}"/>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textlink="">
      <xdr:nvSpPr>
        <xdr:cNvPr id="235" name="【橋りょう・トンネル】&#10;一人当たり有形固定資産（償却資産）額平均値テキスト">
          <a:extLst>
            <a:ext uri="{FF2B5EF4-FFF2-40B4-BE49-F238E27FC236}">
              <a16:creationId xmlns:a16="http://schemas.microsoft.com/office/drawing/2014/main" id="{D2332970-2192-4037-AA98-9265B378B1FA}"/>
            </a:ext>
          </a:extLst>
        </xdr:cNvPr>
        <xdr:cNvSpPr txBox="1"/>
      </xdr:nvSpPr>
      <xdr:spPr>
        <a:xfrm>
          <a:off x="9467850" y="10132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textlink="">
      <xdr:nvSpPr>
        <xdr:cNvPr id="236" name="フローチャート: 判断 235">
          <a:extLst>
            <a:ext uri="{FF2B5EF4-FFF2-40B4-BE49-F238E27FC236}">
              <a16:creationId xmlns:a16="http://schemas.microsoft.com/office/drawing/2014/main" id="{4634664A-5C00-443F-A350-475DCB1F85D4}"/>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textlink="">
      <xdr:nvSpPr>
        <xdr:cNvPr id="237" name="フローチャート: 判断 236">
          <a:extLst>
            <a:ext uri="{FF2B5EF4-FFF2-40B4-BE49-F238E27FC236}">
              <a16:creationId xmlns:a16="http://schemas.microsoft.com/office/drawing/2014/main" id="{7139AFC2-D60A-44BC-9F4A-1161D41872BD}"/>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textlink="">
      <xdr:nvSpPr>
        <xdr:cNvPr id="238" name="フローチャート: 判断 237">
          <a:extLst>
            <a:ext uri="{FF2B5EF4-FFF2-40B4-BE49-F238E27FC236}">
              <a16:creationId xmlns:a16="http://schemas.microsoft.com/office/drawing/2014/main" id="{211719C3-F241-4B8E-A035-3A6C01B76EDF}"/>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textlink="">
      <xdr:nvSpPr>
        <xdr:cNvPr id="239" name="フローチャート: 判断 238">
          <a:extLst>
            <a:ext uri="{FF2B5EF4-FFF2-40B4-BE49-F238E27FC236}">
              <a16:creationId xmlns:a16="http://schemas.microsoft.com/office/drawing/2014/main" id="{7E6E84A1-EC8F-4A58-B589-4E7D6AA0DEC3}"/>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textlink="">
      <xdr:nvSpPr>
        <xdr:cNvPr id="240" name="フローチャート: 判断 239">
          <a:extLst>
            <a:ext uri="{FF2B5EF4-FFF2-40B4-BE49-F238E27FC236}">
              <a16:creationId xmlns:a16="http://schemas.microsoft.com/office/drawing/2014/main" id="{34DC5096-EA14-4B75-A158-52BD40F295CC}"/>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07910270-C686-40A7-BE5F-418A58CF8B2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B90E1202-A86E-4E27-9B5C-784E4E7BDBB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0B1E42D0-58A7-4AD8-A6F7-7CA69775A08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82B2B960-F661-49E9-8F8E-1A99BF500AB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95266896-C3AC-4E6C-B4A7-BB35D877CE6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16299</xdr:rowOff>
    </xdr:from>
    <xdr:to>
      <xdr:col>55</xdr:col>
      <xdr:colOff>50800</xdr:colOff>
      <xdr:row>64</xdr:row>
      <xdr:rowOff>117899</xdr:rowOff>
    </xdr:to>
    <xdr:sp textlink="">
      <xdr:nvSpPr>
        <xdr:cNvPr id="246" name="楕円 245">
          <a:extLst>
            <a:ext uri="{FF2B5EF4-FFF2-40B4-BE49-F238E27FC236}">
              <a16:creationId xmlns:a16="http://schemas.microsoft.com/office/drawing/2014/main" id="{6436E0A8-66B4-43F4-A5F0-DAA7591A3DB3}"/>
            </a:ext>
          </a:extLst>
        </xdr:cNvPr>
        <xdr:cNvSpPr/>
      </xdr:nvSpPr>
      <xdr:spPr>
        <a:xfrm>
          <a:off x="9401175" y="1038902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102676</xdr:rowOff>
    </xdr:from>
    <xdr:ext cx="469744" cy="259045"/>
    <xdr:sp textlink="">
      <xdr:nvSpPr>
        <xdr:cNvPr id="247" name="【橋りょう・トンネル】&#10;一人当たり有形固定資産（償却資産）額該当値テキスト">
          <a:extLst>
            <a:ext uri="{FF2B5EF4-FFF2-40B4-BE49-F238E27FC236}">
              <a16:creationId xmlns:a16="http://schemas.microsoft.com/office/drawing/2014/main" id="{16966F0B-4145-4065-885E-D14A871B3FF2}"/>
            </a:ext>
          </a:extLst>
        </xdr:cNvPr>
        <xdr:cNvSpPr txBox="1"/>
      </xdr:nvSpPr>
      <xdr:spPr>
        <a:xfrm>
          <a:off x="9467850" y="1031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16347</xdr:rowOff>
    </xdr:from>
    <xdr:to>
      <xdr:col>50</xdr:col>
      <xdr:colOff>165100</xdr:colOff>
      <xdr:row>64</xdr:row>
      <xdr:rowOff>117947</xdr:rowOff>
    </xdr:to>
    <xdr:sp textlink="">
      <xdr:nvSpPr>
        <xdr:cNvPr id="248" name="楕円 247">
          <a:extLst>
            <a:ext uri="{FF2B5EF4-FFF2-40B4-BE49-F238E27FC236}">
              <a16:creationId xmlns:a16="http://schemas.microsoft.com/office/drawing/2014/main" id="{5CE4D5E7-39CA-4241-B4E2-8A7FC532BE82}"/>
            </a:ext>
          </a:extLst>
        </xdr:cNvPr>
        <xdr:cNvSpPr/>
      </xdr:nvSpPr>
      <xdr:spPr>
        <a:xfrm>
          <a:off x="8639175" y="103890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67099</xdr:rowOff>
    </xdr:from>
    <xdr:to>
      <xdr:col>55</xdr:col>
      <xdr:colOff>0</xdr:colOff>
      <xdr:row>64</xdr:row>
      <xdr:rowOff>67147</xdr:rowOff>
    </xdr:to>
    <xdr:cxnSp macro="">
      <xdr:nvCxnSpPr>
        <xdr:cNvPr id="249" name="直線コネクタ 248">
          <a:extLst>
            <a:ext uri="{FF2B5EF4-FFF2-40B4-BE49-F238E27FC236}">
              <a16:creationId xmlns:a16="http://schemas.microsoft.com/office/drawing/2014/main" id="{491991AF-C006-4008-8B7C-6E4F55347178}"/>
            </a:ext>
          </a:extLst>
        </xdr:cNvPr>
        <xdr:cNvCxnSpPr/>
      </xdr:nvCxnSpPr>
      <xdr:spPr>
        <a:xfrm flipV="1">
          <a:off x="8686800" y="10436649"/>
          <a:ext cx="742950" cy="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3801</xdr:rowOff>
    </xdr:from>
    <xdr:to>
      <xdr:col>46</xdr:col>
      <xdr:colOff>38100</xdr:colOff>
      <xdr:row>64</xdr:row>
      <xdr:rowOff>105401</xdr:rowOff>
    </xdr:to>
    <xdr:sp textlink="">
      <xdr:nvSpPr>
        <xdr:cNvPr id="250" name="楕円 249">
          <a:extLst>
            <a:ext uri="{FF2B5EF4-FFF2-40B4-BE49-F238E27FC236}">
              <a16:creationId xmlns:a16="http://schemas.microsoft.com/office/drawing/2014/main" id="{EA95F00A-8277-497C-80A8-CEF42CF742BD}"/>
            </a:ext>
          </a:extLst>
        </xdr:cNvPr>
        <xdr:cNvSpPr/>
      </xdr:nvSpPr>
      <xdr:spPr>
        <a:xfrm>
          <a:off x="7839075" y="103797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54601</xdr:rowOff>
    </xdr:from>
    <xdr:to>
      <xdr:col>50</xdr:col>
      <xdr:colOff>114300</xdr:colOff>
      <xdr:row>64</xdr:row>
      <xdr:rowOff>67147</xdr:rowOff>
    </xdr:to>
    <xdr:cxnSp macro="">
      <xdr:nvCxnSpPr>
        <xdr:cNvPr id="251" name="直線コネクタ 250">
          <a:extLst>
            <a:ext uri="{FF2B5EF4-FFF2-40B4-BE49-F238E27FC236}">
              <a16:creationId xmlns:a16="http://schemas.microsoft.com/office/drawing/2014/main" id="{DC572A63-8208-4D63-BFF5-9DCC81EC22FA}"/>
            </a:ext>
          </a:extLst>
        </xdr:cNvPr>
        <xdr:cNvCxnSpPr/>
      </xdr:nvCxnSpPr>
      <xdr:spPr>
        <a:xfrm>
          <a:off x="7886700" y="10427326"/>
          <a:ext cx="800100" cy="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18223</xdr:rowOff>
    </xdr:from>
    <xdr:to>
      <xdr:col>41</xdr:col>
      <xdr:colOff>101600</xdr:colOff>
      <xdr:row>64</xdr:row>
      <xdr:rowOff>119823</xdr:rowOff>
    </xdr:to>
    <xdr:sp textlink="">
      <xdr:nvSpPr>
        <xdr:cNvPr id="252" name="楕円 251">
          <a:extLst>
            <a:ext uri="{FF2B5EF4-FFF2-40B4-BE49-F238E27FC236}">
              <a16:creationId xmlns:a16="http://schemas.microsoft.com/office/drawing/2014/main" id="{72EA28A1-FBD9-4B51-A27C-BB0C7FC1411D}"/>
            </a:ext>
          </a:extLst>
        </xdr:cNvPr>
        <xdr:cNvSpPr/>
      </xdr:nvSpPr>
      <xdr:spPr>
        <a:xfrm>
          <a:off x="7029450" y="103909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54601</xdr:rowOff>
    </xdr:from>
    <xdr:to>
      <xdr:col>45</xdr:col>
      <xdr:colOff>177800</xdr:colOff>
      <xdr:row>64</xdr:row>
      <xdr:rowOff>69023</xdr:rowOff>
    </xdr:to>
    <xdr:cxnSp macro="">
      <xdr:nvCxnSpPr>
        <xdr:cNvPr id="253" name="直線コネクタ 252">
          <a:extLst>
            <a:ext uri="{FF2B5EF4-FFF2-40B4-BE49-F238E27FC236}">
              <a16:creationId xmlns:a16="http://schemas.microsoft.com/office/drawing/2014/main" id="{49B890AA-4307-406D-97BD-C4B7109790D4}"/>
            </a:ext>
          </a:extLst>
        </xdr:cNvPr>
        <xdr:cNvCxnSpPr/>
      </xdr:nvCxnSpPr>
      <xdr:spPr>
        <a:xfrm flipV="1">
          <a:off x="7077075" y="10427326"/>
          <a:ext cx="809625" cy="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17653</xdr:rowOff>
    </xdr:from>
    <xdr:to>
      <xdr:col>36</xdr:col>
      <xdr:colOff>165100</xdr:colOff>
      <xdr:row>64</xdr:row>
      <xdr:rowOff>119253</xdr:rowOff>
    </xdr:to>
    <xdr:sp textlink="">
      <xdr:nvSpPr>
        <xdr:cNvPr id="254" name="楕円 253">
          <a:extLst>
            <a:ext uri="{FF2B5EF4-FFF2-40B4-BE49-F238E27FC236}">
              <a16:creationId xmlns:a16="http://schemas.microsoft.com/office/drawing/2014/main" id="{0EF80F01-F1BF-4D89-A362-EF210C7BFD5C}"/>
            </a:ext>
          </a:extLst>
        </xdr:cNvPr>
        <xdr:cNvSpPr/>
      </xdr:nvSpPr>
      <xdr:spPr>
        <a:xfrm>
          <a:off x="6238875" y="103903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68453</xdr:rowOff>
    </xdr:from>
    <xdr:to>
      <xdr:col>41</xdr:col>
      <xdr:colOff>50800</xdr:colOff>
      <xdr:row>64</xdr:row>
      <xdr:rowOff>69023</xdr:rowOff>
    </xdr:to>
    <xdr:cxnSp macro="">
      <xdr:nvCxnSpPr>
        <xdr:cNvPr id="255" name="直線コネクタ 254">
          <a:extLst>
            <a:ext uri="{FF2B5EF4-FFF2-40B4-BE49-F238E27FC236}">
              <a16:creationId xmlns:a16="http://schemas.microsoft.com/office/drawing/2014/main" id="{7B120F51-35D1-4702-8688-A3CCD4707762}"/>
            </a:ext>
          </a:extLst>
        </xdr:cNvPr>
        <xdr:cNvCxnSpPr/>
      </xdr:nvCxnSpPr>
      <xdr:spPr>
        <a:xfrm>
          <a:off x="6286500" y="10438003"/>
          <a:ext cx="790575"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textlink="">
      <xdr:nvSpPr>
        <xdr:cNvPr id="256" name="n_1aveValue【橋りょう・トンネル】&#10;一人当たり有形固定資産（償却資産）額">
          <a:extLst>
            <a:ext uri="{FF2B5EF4-FFF2-40B4-BE49-F238E27FC236}">
              <a16:creationId xmlns:a16="http://schemas.microsoft.com/office/drawing/2014/main" id="{E6C95990-DE37-4161-97C4-1E933FAB02E2}"/>
            </a:ext>
          </a:extLst>
        </xdr:cNvPr>
        <xdr:cNvSpPr txBox="1"/>
      </xdr:nvSpPr>
      <xdr:spPr>
        <a:xfrm>
          <a:off x="8399995" y="100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textlink="">
      <xdr:nvSpPr>
        <xdr:cNvPr id="257" name="n_2aveValue【橋りょう・トンネル】&#10;一人当たり有形固定資産（償却資産）額">
          <a:extLst>
            <a:ext uri="{FF2B5EF4-FFF2-40B4-BE49-F238E27FC236}">
              <a16:creationId xmlns:a16="http://schemas.microsoft.com/office/drawing/2014/main" id="{B4E30461-D306-4056-9B99-D5F7181A1639}"/>
            </a:ext>
          </a:extLst>
        </xdr:cNvPr>
        <xdr:cNvSpPr txBox="1"/>
      </xdr:nvSpPr>
      <xdr:spPr>
        <a:xfrm>
          <a:off x="7609420" y="100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textlink="">
      <xdr:nvSpPr>
        <xdr:cNvPr id="258" name="n_3aveValue【橋りょう・トンネル】&#10;一人当たり有形固定資産（償却資産）額">
          <a:extLst>
            <a:ext uri="{FF2B5EF4-FFF2-40B4-BE49-F238E27FC236}">
              <a16:creationId xmlns:a16="http://schemas.microsoft.com/office/drawing/2014/main" id="{18151909-A4EA-4631-865B-BC86A228736B}"/>
            </a:ext>
          </a:extLst>
        </xdr:cNvPr>
        <xdr:cNvSpPr txBox="1"/>
      </xdr:nvSpPr>
      <xdr:spPr>
        <a:xfrm>
          <a:off x="6818845" y="1006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textlink="">
      <xdr:nvSpPr>
        <xdr:cNvPr id="259" name="n_4aveValue【橋りょう・トンネル】&#10;一人当たり有形固定資産（償却資産）額">
          <a:extLst>
            <a:ext uri="{FF2B5EF4-FFF2-40B4-BE49-F238E27FC236}">
              <a16:creationId xmlns:a16="http://schemas.microsoft.com/office/drawing/2014/main" id="{9473C880-3289-4886-B88E-A43B468D3B3B}"/>
            </a:ext>
          </a:extLst>
        </xdr:cNvPr>
        <xdr:cNvSpPr txBox="1"/>
      </xdr:nvSpPr>
      <xdr:spPr>
        <a:xfrm>
          <a:off x="6009220" y="100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109074</xdr:rowOff>
    </xdr:from>
    <xdr:ext cx="469744" cy="259045"/>
    <xdr:sp textlink="">
      <xdr:nvSpPr>
        <xdr:cNvPr id="260" name="n_1mainValue【橋りょう・トンネル】&#10;一人当たり有形固定資産（償却資産）額">
          <a:extLst>
            <a:ext uri="{FF2B5EF4-FFF2-40B4-BE49-F238E27FC236}">
              <a16:creationId xmlns:a16="http://schemas.microsoft.com/office/drawing/2014/main" id="{3680BD92-07F0-4C17-8EFD-F6F5585AA726}"/>
            </a:ext>
          </a:extLst>
        </xdr:cNvPr>
        <xdr:cNvSpPr txBox="1"/>
      </xdr:nvSpPr>
      <xdr:spPr>
        <a:xfrm>
          <a:off x="8458278" y="1047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96528</xdr:rowOff>
    </xdr:from>
    <xdr:ext cx="534377" cy="259045"/>
    <xdr:sp textlink="">
      <xdr:nvSpPr>
        <xdr:cNvPr id="261" name="n_2mainValue【橋りょう・トンネル】&#10;一人当たり有形固定資産（償却資産）額">
          <a:extLst>
            <a:ext uri="{FF2B5EF4-FFF2-40B4-BE49-F238E27FC236}">
              <a16:creationId xmlns:a16="http://schemas.microsoft.com/office/drawing/2014/main" id="{5E10B3BD-B9AC-4612-ACC0-D37D65AF3821}"/>
            </a:ext>
          </a:extLst>
        </xdr:cNvPr>
        <xdr:cNvSpPr txBox="1"/>
      </xdr:nvSpPr>
      <xdr:spPr>
        <a:xfrm>
          <a:off x="7648086" y="1046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110950</xdr:rowOff>
    </xdr:from>
    <xdr:ext cx="469744" cy="259045"/>
    <xdr:sp textlink="">
      <xdr:nvSpPr>
        <xdr:cNvPr id="262" name="n_3mainValue【橋りょう・トンネル】&#10;一人当たり有形固定資産（償却資産）額">
          <a:extLst>
            <a:ext uri="{FF2B5EF4-FFF2-40B4-BE49-F238E27FC236}">
              <a16:creationId xmlns:a16="http://schemas.microsoft.com/office/drawing/2014/main" id="{E0E784B0-F791-435B-B5CB-04EE242A1F99}"/>
            </a:ext>
          </a:extLst>
        </xdr:cNvPr>
        <xdr:cNvSpPr txBox="1"/>
      </xdr:nvSpPr>
      <xdr:spPr>
        <a:xfrm>
          <a:off x="6867603" y="1048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110380</xdr:rowOff>
    </xdr:from>
    <xdr:ext cx="469744" cy="259045"/>
    <xdr:sp textlink="">
      <xdr:nvSpPr>
        <xdr:cNvPr id="263" name="n_4mainValue【橋りょう・トンネル】&#10;一人当たり有形固定資産（償却資産）額">
          <a:extLst>
            <a:ext uri="{FF2B5EF4-FFF2-40B4-BE49-F238E27FC236}">
              <a16:creationId xmlns:a16="http://schemas.microsoft.com/office/drawing/2014/main" id="{42B7206F-927C-44E3-8F64-89921C92C57A}"/>
            </a:ext>
          </a:extLst>
        </xdr:cNvPr>
        <xdr:cNvSpPr txBox="1"/>
      </xdr:nvSpPr>
      <xdr:spPr>
        <a:xfrm>
          <a:off x="6067503" y="104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103D871C-EBD3-4762-83BD-7542446289D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BA3ADE49-9F86-4E44-AEFA-D7A94BA964E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78C80F76-768B-4368-8389-F321250E027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DE029D1A-795C-43C5-9B5C-54DE477CB35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3D15FA59-B745-477E-96E3-0E0646196A7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56413064-4AF0-488D-AE44-934CF988C92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52D6CE1D-F6D9-4938-A330-57809A49866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44DCE720-480F-446F-9EDA-4BEE22CD6AD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F366C302-A03F-4DE0-80A8-F0FF32BE714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3E4A1D4-0E66-4999-B32B-491E3896AB0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6C3AC29E-D1F3-490D-8390-77BE1D80256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4C40DD5-C6F0-4200-92A0-B2034062308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AF9EB515-9637-4A2F-9757-F226DA27065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190E50F-6F9A-4FE5-8742-A08EABEEBE6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8A71AE08-0010-4FFE-8C68-28DCB432786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48020E4-D036-4219-8341-EAEC2309EB8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B530564E-4EC8-40B7-9BCA-83E04B9CEC3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B7185D7-7015-41A6-8E79-9A37A5E00F1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FEE9E331-3976-4CE7-B44F-6F5ECF8AA74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072088E-15A6-4770-866D-B9AAC8BB8DC2}"/>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4" name="テキスト ボックス 283">
          <a:extLst>
            <a:ext uri="{FF2B5EF4-FFF2-40B4-BE49-F238E27FC236}">
              <a16:creationId xmlns:a16="http://schemas.microsoft.com/office/drawing/2014/main" id="{09B9C6F2-57EA-46DF-B154-FB8F780335D7}"/>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5BCE2E3-9B84-43FD-996E-F7933D6BD4E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6" name="テキスト ボックス 285">
          <a:extLst>
            <a:ext uri="{FF2B5EF4-FFF2-40B4-BE49-F238E27FC236}">
              <a16:creationId xmlns:a16="http://schemas.microsoft.com/office/drawing/2014/main" id="{200AAE42-6ED3-44CF-BD97-A8F3FFC8557E}"/>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公営住宅】&#10;有形固定資産減価償却率グラフ枠">
          <a:extLst>
            <a:ext uri="{FF2B5EF4-FFF2-40B4-BE49-F238E27FC236}">
              <a16:creationId xmlns:a16="http://schemas.microsoft.com/office/drawing/2014/main" id="{BA77A79D-2198-4F48-AA94-84ACA5BB6F6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2F3B480-6E17-43AC-BD22-6A84ECA4EFDE}"/>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89" name="【公営住宅】&#10;有形固定資産減価償却率最小値テキスト">
          <a:extLst>
            <a:ext uri="{FF2B5EF4-FFF2-40B4-BE49-F238E27FC236}">
              <a16:creationId xmlns:a16="http://schemas.microsoft.com/office/drawing/2014/main" id="{98879D75-9C87-4FA4-BBAE-DA0908468C14}"/>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9DBBE08-52B1-4C97-BEDB-B185988642A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textlink="">
      <xdr:nvSpPr>
        <xdr:cNvPr id="291" name="【公営住宅】&#10;有形固定資産減価償却率最大値テキスト">
          <a:extLst>
            <a:ext uri="{FF2B5EF4-FFF2-40B4-BE49-F238E27FC236}">
              <a16:creationId xmlns:a16="http://schemas.microsoft.com/office/drawing/2014/main" id="{29B97AC8-0886-4F04-BFB6-F4E0D5D63CEE}"/>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98E52940-56E4-41F4-B349-EF6A70BAFA99}"/>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textlink="">
      <xdr:nvSpPr>
        <xdr:cNvPr id="293" name="【公営住宅】&#10;有形固定資産減価償却率平均値テキスト">
          <a:extLst>
            <a:ext uri="{FF2B5EF4-FFF2-40B4-BE49-F238E27FC236}">
              <a16:creationId xmlns:a16="http://schemas.microsoft.com/office/drawing/2014/main" id="{41098333-1136-4A19-AFE4-9BBE4C8237BC}"/>
            </a:ext>
          </a:extLst>
        </xdr:cNvPr>
        <xdr:cNvSpPr txBox="1"/>
      </xdr:nvSpPr>
      <xdr:spPr>
        <a:xfrm>
          <a:off x="4219575" y="1338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textlink="">
      <xdr:nvSpPr>
        <xdr:cNvPr id="294" name="フローチャート: 判断 293">
          <a:extLst>
            <a:ext uri="{FF2B5EF4-FFF2-40B4-BE49-F238E27FC236}">
              <a16:creationId xmlns:a16="http://schemas.microsoft.com/office/drawing/2014/main" id="{6A2AF4B4-058F-4C46-8215-EC2F78B785D5}"/>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textlink="">
      <xdr:nvSpPr>
        <xdr:cNvPr id="295" name="フローチャート: 判断 294">
          <a:extLst>
            <a:ext uri="{FF2B5EF4-FFF2-40B4-BE49-F238E27FC236}">
              <a16:creationId xmlns:a16="http://schemas.microsoft.com/office/drawing/2014/main" id="{6B79A6D6-072D-4040-94B5-A65D361E0570}"/>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textlink="">
      <xdr:nvSpPr>
        <xdr:cNvPr id="296" name="フローチャート: 判断 295">
          <a:extLst>
            <a:ext uri="{FF2B5EF4-FFF2-40B4-BE49-F238E27FC236}">
              <a16:creationId xmlns:a16="http://schemas.microsoft.com/office/drawing/2014/main" id="{E83127A3-D3A0-4FF7-8F64-1DE56D069CA9}"/>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textlink="">
      <xdr:nvSpPr>
        <xdr:cNvPr id="297" name="フローチャート: 判断 296">
          <a:extLst>
            <a:ext uri="{FF2B5EF4-FFF2-40B4-BE49-F238E27FC236}">
              <a16:creationId xmlns:a16="http://schemas.microsoft.com/office/drawing/2014/main" id="{FF639032-C916-432F-9652-A3AAB2BFD3E8}"/>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textlink="">
      <xdr:nvSpPr>
        <xdr:cNvPr id="298" name="フローチャート: 判断 297">
          <a:extLst>
            <a:ext uri="{FF2B5EF4-FFF2-40B4-BE49-F238E27FC236}">
              <a16:creationId xmlns:a16="http://schemas.microsoft.com/office/drawing/2014/main" id="{654C88CB-4E96-432D-A7D1-8A6DCA09C9CF}"/>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B58BA782-0338-4594-B807-612947D7BD6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D6F7E850-1020-42DE-93F6-377C9224955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C4C90CF0-5A99-49A6-8345-DC97875A203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5E217611-AD5A-4FF9-964F-6F19606CAB3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EBDFA61C-E541-467B-82BC-CA8FC669BC7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93980</xdr:rowOff>
    </xdr:from>
    <xdr:to>
      <xdr:col>24</xdr:col>
      <xdr:colOff>114300</xdr:colOff>
      <xdr:row>83</xdr:row>
      <xdr:rowOff>24130</xdr:rowOff>
    </xdr:to>
    <xdr:sp textlink="">
      <xdr:nvSpPr>
        <xdr:cNvPr id="304" name="楕円 303">
          <a:extLst>
            <a:ext uri="{FF2B5EF4-FFF2-40B4-BE49-F238E27FC236}">
              <a16:creationId xmlns:a16="http://schemas.microsoft.com/office/drawing/2014/main" id="{9F034438-55BB-4BC9-8B35-63632FAA265A}"/>
            </a:ext>
          </a:extLst>
        </xdr:cNvPr>
        <xdr:cNvSpPr/>
      </xdr:nvSpPr>
      <xdr:spPr>
        <a:xfrm>
          <a:off x="4124325" y="13381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116857</xdr:rowOff>
    </xdr:from>
    <xdr:ext cx="405111" cy="259045"/>
    <xdr:sp textlink="">
      <xdr:nvSpPr>
        <xdr:cNvPr id="305" name="【公営住宅】&#10;有形固定資産減価償却率該当値テキスト">
          <a:extLst>
            <a:ext uri="{FF2B5EF4-FFF2-40B4-BE49-F238E27FC236}">
              <a16:creationId xmlns:a16="http://schemas.microsoft.com/office/drawing/2014/main" id="{7E9BF082-EFD1-4453-BFDD-ACEE065E7CCB}"/>
            </a:ext>
          </a:extLst>
        </xdr:cNvPr>
        <xdr:cNvSpPr txBox="1"/>
      </xdr:nvSpPr>
      <xdr:spPr>
        <a:xfrm>
          <a:off x="4219575"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153036</xdr:rowOff>
    </xdr:from>
    <xdr:to>
      <xdr:col>20</xdr:col>
      <xdr:colOff>38100</xdr:colOff>
      <xdr:row>83</xdr:row>
      <xdr:rowOff>83186</xdr:rowOff>
    </xdr:to>
    <xdr:sp textlink="">
      <xdr:nvSpPr>
        <xdr:cNvPr id="306" name="楕円 305">
          <a:extLst>
            <a:ext uri="{FF2B5EF4-FFF2-40B4-BE49-F238E27FC236}">
              <a16:creationId xmlns:a16="http://schemas.microsoft.com/office/drawing/2014/main" id="{4268AFD0-583E-4C0B-8752-25A73CB88E3D}"/>
            </a:ext>
          </a:extLst>
        </xdr:cNvPr>
        <xdr:cNvSpPr/>
      </xdr:nvSpPr>
      <xdr:spPr>
        <a:xfrm>
          <a:off x="3381375" y="134404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144780</xdr:rowOff>
    </xdr:from>
    <xdr:to>
      <xdr:col>24</xdr:col>
      <xdr:colOff>63500</xdr:colOff>
      <xdr:row>83</xdr:row>
      <xdr:rowOff>32386</xdr:rowOff>
    </xdr:to>
    <xdr:cxnSp macro="">
      <xdr:nvCxnSpPr>
        <xdr:cNvPr id="307" name="直線コネクタ 306">
          <a:extLst>
            <a:ext uri="{FF2B5EF4-FFF2-40B4-BE49-F238E27FC236}">
              <a16:creationId xmlns:a16="http://schemas.microsoft.com/office/drawing/2014/main" id="{F3FFC532-7CFC-4E4B-90F7-2D920CA33EB6}"/>
            </a:ext>
          </a:extLst>
        </xdr:cNvPr>
        <xdr:cNvCxnSpPr/>
      </xdr:nvCxnSpPr>
      <xdr:spPr>
        <a:xfrm flipV="1">
          <a:off x="3429000" y="13428980"/>
          <a:ext cx="752475"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122555</xdr:rowOff>
    </xdr:from>
    <xdr:to>
      <xdr:col>15</xdr:col>
      <xdr:colOff>101600</xdr:colOff>
      <xdr:row>83</xdr:row>
      <xdr:rowOff>52705</xdr:rowOff>
    </xdr:to>
    <xdr:sp textlink="">
      <xdr:nvSpPr>
        <xdr:cNvPr id="308" name="楕円 307">
          <a:extLst>
            <a:ext uri="{FF2B5EF4-FFF2-40B4-BE49-F238E27FC236}">
              <a16:creationId xmlns:a16="http://schemas.microsoft.com/office/drawing/2014/main" id="{724D982E-2246-417E-88EC-29739ADA28F5}"/>
            </a:ext>
          </a:extLst>
        </xdr:cNvPr>
        <xdr:cNvSpPr/>
      </xdr:nvSpPr>
      <xdr:spPr>
        <a:xfrm>
          <a:off x="2571750" y="134131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xdr:rowOff>
    </xdr:from>
    <xdr:to>
      <xdr:col>19</xdr:col>
      <xdr:colOff>177800</xdr:colOff>
      <xdr:row>83</xdr:row>
      <xdr:rowOff>32386</xdr:rowOff>
    </xdr:to>
    <xdr:cxnSp macro="">
      <xdr:nvCxnSpPr>
        <xdr:cNvPr id="309" name="直線コネクタ 308">
          <a:extLst>
            <a:ext uri="{FF2B5EF4-FFF2-40B4-BE49-F238E27FC236}">
              <a16:creationId xmlns:a16="http://schemas.microsoft.com/office/drawing/2014/main" id="{609264C1-B6CD-444D-AE74-2CB9762DC586}"/>
            </a:ext>
          </a:extLst>
        </xdr:cNvPr>
        <xdr:cNvCxnSpPr/>
      </xdr:nvCxnSpPr>
      <xdr:spPr>
        <a:xfrm>
          <a:off x="2619375" y="13451205"/>
          <a:ext cx="80962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textlink="">
      <xdr:nvSpPr>
        <xdr:cNvPr id="310" name="楕円 309">
          <a:extLst>
            <a:ext uri="{FF2B5EF4-FFF2-40B4-BE49-F238E27FC236}">
              <a16:creationId xmlns:a16="http://schemas.microsoft.com/office/drawing/2014/main" id="{889354BB-1BA5-4477-982A-1455767B0B70}"/>
            </a:ext>
          </a:extLst>
        </xdr:cNvPr>
        <xdr:cNvSpPr/>
      </xdr:nvSpPr>
      <xdr:spPr>
        <a:xfrm>
          <a:off x="1781175" y="133705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137161</xdr:rowOff>
    </xdr:from>
    <xdr:to>
      <xdr:col>15</xdr:col>
      <xdr:colOff>50800</xdr:colOff>
      <xdr:row>83</xdr:row>
      <xdr:rowOff>1905</xdr:rowOff>
    </xdr:to>
    <xdr:cxnSp macro="">
      <xdr:nvCxnSpPr>
        <xdr:cNvPr id="311" name="直線コネクタ 310">
          <a:extLst>
            <a:ext uri="{FF2B5EF4-FFF2-40B4-BE49-F238E27FC236}">
              <a16:creationId xmlns:a16="http://schemas.microsoft.com/office/drawing/2014/main" id="{86733FB4-6402-450D-B0AB-BC3E153C5F9C}"/>
            </a:ext>
          </a:extLst>
        </xdr:cNvPr>
        <xdr:cNvCxnSpPr/>
      </xdr:nvCxnSpPr>
      <xdr:spPr>
        <a:xfrm>
          <a:off x="1828800" y="13427711"/>
          <a:ext cx="790575" cy="2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textlink="">
      <xdr:nvSpPr>
        <xdr:cNvPr id="312" name="楕円 311">
          <a:extLst>
            <a:ext uri="{FF2B5EF4-FFF2-40B4-BE49-F238E27FC236}">
              <a16:creationId xmlns:a16="http://schemas.microsoft.com/office/drawing/2014/main" id="{B205B83E-C620-49BE-9B8B-A199B3EB051C}"/>
            </a:ext>
          </a:extLst>
        </xdr:cNvPr>
        <xdr:cNvSpPr/>
      </xdr:nvSpPr>
      <xdr:spPr>
        <a:xfrm>
          <a:off x="981075" y="13343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137161</xdr:rowOff>
    </xdr:to>
    <xdr:cxnSp macro="">
      <xdr:nvCxnSpPr>
        <xdr:cNvPr id="313" name="直線コネクタ 312">
          <a:extLst>
            <a:ext uri="{FF2B5EF4-FFF2-40B4-BE49-F238E27FC236}">
              <a16:creationId xmlns:a16="http://schemas.microsoft.com/office/drawing/2014/main" id="{B52B4652-492B-4386-8F8C-88134AB61E14}"/>
            </a:ext>
          </a:extLst>
        </xdr:cNvPr>
        <xdr:cNvCxnSpPr/>
      </xdr:nvCxnSpPr>
      <xdr:spPr>
        <a:xfrm>
          <a:off x="1028700" y="13390880"/>
          <a:ext cx="8001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textlink="">
      <xdr:nvSpPr>
        <xdr:cNvPr id="314" name="n_1aveValue【公営住宅】&#10;有形固定資産減価償却率">
          <a:extLst>
            <a:ext uri="{FF2B5EF4-FFF2-40B4-BE49-F238E27FC236}">
              <a16:creationId xmlns:a16="http://schemas.microsoft.com/office/drawing/2014/main" id="{F70464AB-9F33-47CD-8FA5-E4A6D3259E2F}"/>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textlink="">
      <xdr:nvSpPr>
        <xdr:cNvPr id="315" name="n_2aveValue【公営住宅】&#10;有形固定資産減価償却率">
          <a:extLst>
            <a:ext uri="{FF2B5EF4-FFF2-40B4-BE49-F238E27FC236}">
              <a16:creationId xmlns:a16="http://schemas.microsoft.com/office/drawing/2014/main" id="{08E2876E-6F65-4B21-9CA8-1CCEAF13EE38}"/>
            </a:ext>
          </a:extLst>
        </xdr:cNvPr>
        <xdr:cNvSpPr txBox="1"/>
      </xdr:nvSpPr>
      <xdr:spPr>
        <a:xfrm>
          <a:off x="2439044" y="1315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textlink="">
      <xdr:nvSpPr>
        <xdr:cNvPr id="316" name="n_3aveValue【公営住宅】&#10;有形固定資産減価償却率">
          <a:extLst>
            <a:ext uri="{FF2B5EF4-FFF2-40B4-BE49-F238E27FC236}">
              <a16:creationId xmlns:a16="http://schemas.microsoft.com/office/drawing/2014/main" id="{A9164D23-A2D1-47FE-9052-B048AEEE5667}"/>
            </a:ext>
          </a:extLst>
        </xdr:cNvPr>
        <xdr:cNvSpPr txBox="1"/>
      </xdr:nvSpPr>
      <xdr:spPr>
        <a:xfrm>
          <a:off x="1648469"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textlink="">
      <xdr:nvSpPr>
        <xdr:cNvPr id="317" name="n_4aveValue【公営住宅】&#10;有形固定資産減価償却率">
          <a:extLst>
            <a:ext uri="{FF2B5EF4-FFF2-40B4-BE49-F238E27FC236}">
              <a16:creationId xmlns:a16="http://schemas.microsoft.com/office/drawing/2014/main" id="{58F412A5-26D9-4DF1-A134-D277ED6D2FAD}"/>
            </a:ext>
          </a:extLst>
        </xdr:cNvPr>
        <xdr:cNvSpPr txBox="1"/>
      </xdr:nvSpPr>
      <xdr:spPr>
        <a:xfrm>
          <a:off x="848369" y="1312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74313</xdr:rowOff>
    </xdr:from>
    <xdr:ext cx="405111" cy="259045"/>
    <xdr:sp textlink="">
      <xdr:nvSpPr>
        <xdr:cNvPr id="318" name="n_1mainValue【公営住宅】&#10;有形固定資産減価償却率">
          <a:extLst>
            <a:ext uri="{FF2B5EF4-FFF2-40B4-BE49-F238E27FC236}">
              <a16:creationId xmlns:a16="http://schemas.microsoft.com/office/drawing/2014/main" id="{9B06890A-91C7-4C11-A213-A05AAFD8B66F}"/>
            </a:ext>
          </a:extLst>
        </xdr:cNvPr>
        <xdr:cNvSpPr txBox="1"/>
      </xdr:nvSpPr>
      <xdr:spPr>
        <a:xfrm>
          <a:off x="3239144" y="1352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43832</xdr:rowOff>
    </xdr:from>
    <xdr:ext cx="405111" cy="259045"/>
    <xdr:sp textlink="">
      <xdr:nvSpPr>
        <xdr:cNvPr id="319" name="n_2mainValue【公営住宅】&#10;有形固定資産減価償却率">
          <a:extLst>
            <a:ext uri="{FF2B5EF4-FFF2-40B4-BE49-F238E27FC236}">
              <a16:creationId xmlns:a16="http://schemas.microsoft.com/office/drawing/2014/main" id="{4C58984F-2E9D-4357-B053-F5A1875069A1}"/>
            </a:ext>
          </a:extLst>
        </xdr:cNvPr>
        <xdr:cNvSpPr txBox="1"/>
      </xdr:nvSpPr>
      <xdr:spPr>
        <a:xfrm>
          <a:off x="2439044" y="1349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textlink="">
      <xdr:nvSpPr>
        <xdr:cNvPr id="320" name="n_3mainValue【公営住宅】&#10;有形固定資産減価償却率">
          <a:extLst>
            <a:ext uri="{FF2B5EF4-FFF2-40B4-BE49-F238E27FC236}">
              <a16:creationId xmlns:a16="http://schemas.microsoft.com/office/drawing/2014/main" id="{DB575026-7DF9-4DE2-8BB0-F6C5BB7CDE55}"/>
            </a:ext>
          </a:extLst>
        </xdr:cNvPr>
        <xdr:cNvSpPr txBox="1"/>
      </xdr:nvSpPr>
      <xdr:spPr>
        <a:xfrm>
          <a:off x="1648469" y="1315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textlink="">
      <xdr:nvSpPr>
        <xdr:cNvPr id="321" name="n_4mainValue【公営住宅】&#10;有形固定資産減価償却率">
          <a:extLst>
            <a:ext uri="{FF2B5EF4-FFF2-40B4-BE49-F238E27FC236}">
              <a16:creationId xmlns:a16="http://schemas.microsoft.com/office/drawing/2014/main" id="{21E81F0E-154B-4C9C-BE6F-D199A2F5B021}"/>
            </a:ext>
          </a:extLst>
        </xdr:cNvPr>
        <xdr:cNvSpPr txBox="1"/>
      </xdr:nvSpPr>
      <xdr:spPr>
        <a:xfrm>
          <a:off x="8483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67787312-8448-4FE3-9F32-19D96B8E317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E1045C10-DE71-451B-B0F0-CA46EC2773B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556727B1-604F-4CC8-B9BF-0E37099C30C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6301A86D-BF63-4152-8627-0552545CDE5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6EE50B75-C8C2-499C-8B69-D30BC3F3DB5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DD4E106F-3718-4BC7-BB46-27DEF80B894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259937A1-5698-441F-8B0C-E6972A446FB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313218A1-2B51-4159-973D-BFB817FDFF0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790C20AB-2D2B-4CCA-8735-881308FCB9A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FF3F5FC-14C3-4EC5-A3C1-1E3FB989BC9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7519CFC-C566-42B2-95CA-983845ED4585}"/>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33" name="テキスト ボックス 332">
          <a:extLst>
            <a:ext uri="{FF2B5EF4-FFF2-40B4-BE49-F238E27FC236}">
              <a16:creationId xmlns:a16="http://schemas.microsoft.com/office/drawing/2014/main" id="{D9EDF076-EBE3-4B1D-B9AC-893BCFF63F3D}"/>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4044D34-A135-4405-86AA-DCE08828030A}"/>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5" name="テキスト ボックス 334">
          <a:extLst>
            <a:ext uri="{FF2B5EF4-FFF2-40B4-BE49-F238E27FC236}">
              <a16:creationId xmlns:a16="http://schemas.microsoft.com/office/drawing/2014/main" id="{61982854-5A7D-4103-BA3C-9E180A19AB6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FE1FB8F-8C6B-43DF-ADBF-40672D24CCC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7" name="テキスト ボックス 336">
          <a:extLst>
            <a:ext uri="{FF2B5EF4-FFF2-40B4-BE49-F238E27FC236}">
              <a16:creationId xmlns:a16="http://schemas.microsoft.com/office/drawing/2014/main" id="{842D59DD-230D-4C64-A5E5-4229296D6DC1}"/>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EC29071-6643-4F8F-A0D6-60DE08D7B5D5}"/>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39" name="テキスト ボックス 338">
          <a:extLst>
            <a:ext uri="{FF2B5EF4-FFF2-40B4-BE49-F238E27FC236}">
              <a16:creationId xmlns:a16="http://schemas.microsoft.com/office/drawing/2014/main" id="{46ECB8F1-4DEE-4F45-B52A-80C3B0DA3353}"/>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30B9D16-AC8A-4D6C-9761-10ADFFF97750}"/>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41" name="テキスト ボックス 340">
          <a:extLst>
            <a:ext uri="{FF2B5EF4-FFF2-40B4-BE49-F238E27FC236}">
              <a16:creationId xmlns:a16="http://schemas.microsoft.com/office/drawing/2014/main" id="{AFEB0F09-4721-4C6E-A2D5-9B9D56C9A6F5}"/>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F517058-0FDF-4952-A501-433C77D08FA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3" name="テキスト ボックス 342">
          <a:extLst>
            <a:ext uri="{FF2B5EF4-FFF2-40B4-BE49-F238E27FC236}">
              <a16:creationId xmlns:a16="http://schemas.microsoft.com/office/drawing/2014/main" id="{BAA14801-DC0D-45DC-BCEC-C90FB1AB1EB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4" name="【公営住宅】&#10;一人当たり面積グラフ枠">
          <a:extLst>
            <a:ext uri="{FF2B5EF4-FFF2-40B4-BE49-F238E27FC236}">
              <a16:creationId xmlns:a16="http://schemas.microsoft.com/office/drawing/2014/main" id="{ECCA3879-C298-43D6-B02A-8B7CEA9753F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C3A2FE24-0B78-4353-B5E4-D5364B2AB1DE}"/>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textlink="">
      <xdr:nvSpPr>
        <xdr:cNvPr id="346" name="【公営住宅】&#10;一人当たり面積最小値テキスト">
          <a:extLst>
            <a:ext uri="{FF2B5EF4-FFF2-40B4-BE49-F238E27FC236}">
              <a16:creationId xmlns:a16="http://schemas.microsoft.com/office/drawing/2014/main" id="{9DB5955C-A257-4364-ABF7-7E0CF31DBE0D}"/>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CF94803-9B5F-4820-BA4E-342C556CF3DD}"/>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textlink="">
      <xdr:nvSpPr>
        <xdr:cNvPr id="348" name="【公営住宅】&#10;一人当たり面積最大値テキスト">
          <a:extLst>
            <a:ext uri="{FF2B5EF4-FFF2-40B4-BE49-F238E27FC236}">
              <a16:creationId xmlns:a16="http://schemas.microsoft.com/office/drawing/2014/main" id="{31FB4083-58F2-4658-9368-02FFD5E3B1F6}"/>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E180A290-F889-40C6-B435-222DB6F578C9}"/>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textlink="">
      <xdr:nvSpPr>
        <xdr:cNvPr id="350" name="【公営住宅】&#10;一人当たり面積平均値テキスト">
          <a:extLst>
            <a:ext uri="{FF2B5EF4-FFF2-40B4-BE49-F238E27FC236}">
              <a16:creationId xmlns:a16="http://schemas.microsoft.com/office/drawing/2014/main" id="{522CEB88-9F6A-44D6-89D6-7474D6B087FE}"/>
            </a:ext>
          </a:extLst>
        </xdr:cNvPr>
        <xdr:cNvSpPr txBox="1"/>
      </xdr:nvSpPr>
      <xdr:spPr>
        <a:xfrm>
          <a:off x="9467850" y="13680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textlink="">
      <xdr:nvSpPr>
        <xdr:cNvPr id="351" name="フローチャート: 判断 350">
          <a:extLst>
            <a:ext uri="{FF2B5EF4-FFF2-40B4-BE49-F238E27FC236}">
              <a16:creationId xmlns:a16="http://schemas.microsoft.com/office/drawing/2014/main" id="{4121CB44-9E52-4E44-B286-10811AE57867}"/>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textlink="">
      <xdr:nvSpPr>
        <xdr:cNvPr id="352" name="フローチャート: 判断 351">
          <a:extLst>
            <a:ext uri="{FF2B5EF4-FFF2-40B4-BE49-F238E27FC236}">
              <a16:creationId xmlns:a16="http://schemas.microsoft.com/office/drawing/2014/main" id="{25ADAAD4-B9F8-4BDB-AF93-40A1C3E75D0E}"/>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textlink="">
      <xdr:nvSpPr>
        <xdr:cNvPr id="353" name="フローチャート: 判断 352">
          <a:extLst>
            <a:ext uri="{FF2B5EF4-FFF2-40B4-BE49-F238E27FC236}">
              <a16:creationId xmlns:a16="http://schemas.microsoft.com/office/drawing/2014/main" id="{7186382D-6EA2-4E2F-ABD8-88299EF8CE0C}"/>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textlink="">
      <xdr:nvSpPr>
        <xdr:cNvPr id="354" name="フローチャート: 判断 353">
          <a:extLst>
            <a:ext uri="{FF2B5EF4-FFF2-40B4-BE49-F238E27FC236}">
              <a16:creationId xmlns:a16="http://schemas.microsoft.com/office/drawing/2014/main" id="{1B76E235-A9E2-47C1-9B3A-DF27C1BBD6F0}"/>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textlink="">
      <xdr:nvSpPr>
        <xdr:cNvPr id="355" name="フローチャート: 判断 354">
          <a:extLst>
            <a:ext uri="{FF2B5EF4-FFF2-40B4-BE49-F238E27FC236}">
              <a16:creationId xmlns:a16="http://schemas.microsoft.com/office/drawing/2014/main" id="{3C199453-2E76-48F8-9B18-FB375ED1C030}"/>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6" name="テキスト ボックス 355">
          <a:extLst>
            <a:ext uri="{FF2B5EF4-FFF2-40B4-BE49-F238E27FC236}">
              <a16:creationId xmlns:a16="http://schemas.microsoft.com/office/drawing/2014/main" id="{A23CF1FD-730A-487E-AB01-8098D30CED4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CEA1EB1E-6CAE-4897-B19B-5965DD4D2CD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8" name="テキスト ボックス 357">
          <a:extLst>
            <a:ext uri="{FF2B5EF4-FFF2-40B4-BE49-F238E27FC236}">
              <a16:creationId xmlns:a16="http://schemas.microsoft.com/office/drawing/2014/main" id="{12B2A733-2B46-4EA6-8246-55B7FA21748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9" name="テキスト ボックス 358">
          <a:extLst>
            <a:ext uri="{FF2B5EF4-FFF2-40B4-BE49-F238E27FC236}">
              <a16:creationId xmlns:a16="http://schemas.microsoft.com/office/drawing/2014/main" id="{26644132-2925-4D27-ADB4-9EAE2EE74D5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0" name="テキスト ボックス 359">
          <a:extLst>
            <a:ext uri="{FF2B5EF4-FFF2-40B4-BE49-F238E27FC236}">
              <a16:creationId xmlns:a16="http://schemas.microsoft.com/office/drawing/2014/main" id="{C15E8693-DDCB-459A-B8CD-2727BEF53A7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133986</xdr:rowOff>
    </xdr:from>
    <xdr:to>
      <xdr:col>55</xdr:col>
      <xdr:colOff>50800</xdr:colOff>
      <xdr:row>86</xdr:row>
      <xdr:rowOff>64136</xdr:rowOff>
    </xdr:to>
    <xdr:sp textlink="">
      <xdr:nvSpPr>
        <xdr:cNvPr id="361" name="楕円 360">
          <a:extLst>
            <a:ext uri="{FF2B5EF4-FFF2-40B4-BE49-F238E27FC236}">
              <a16:creationId xmlns:a16="http://schemas.microsoft.com/office/drawing/2014/main" id="{A1B7E425-9BB3-45ED-8B3C-644E4892D207}"/>
            </a:ext>
          </a:extLst>
        </xdr:cNvPr>
        <xdr:cNvSpPr/>
      </xdr:nvSpPr>
      <xdr:spPr>
        <a:xfrm>
          <a:off x="9401175" y="1390713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48913</xdr:rowOff>
    </xdr:from>
    <xdr:ext cx="469744" cy="259045"/>
    <xdr:sp textlink="">
      <xdr:nvSpPr>
        <xdr:cNvPr id="362" name="【公営住宅】&#10;一人当たり面積該当値テキスト">
          <a:extLst>
            <a:ext uri="{FF2B5EF4-FFF2-40B4-BE49-F238E27FC236}">
              <a16:creationId xmlns:a16="http://schemas.microsoft.com/office/drawing/2014/main" id="{F3CA2262-9ADD-47AF-94FF-8CEDBDFE9A4A}"/>
            </a:ext>
          </a:extLst>
        </xdr:cNvPr>
        <xdr:cNvSpPr txBox="1"/>
      </xdr:nvSpPr>
      <xdr:spPr>
        <a:xfrm>
          <a:off x="9467850" y="1381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132842</xdr:rowOff>
    </xdr:from>
    <xdr:to>
      <xdr:col>50</xdr:col>
      <xdr:colOff>165100</xdr:colOff>
      <xdr:row>86</xdr:row>
      <xdr:rowOff>62992</xdr:rowOff>
    </xdr:to>
    <xdr:sp textlink="">
      <xdr:nvSpPr>
        <xdr:cNvPr id="363" name="楕円 362">
          <a:extLst>
            <a:ext uri="{FF2B5EF4-FFF2-40B4-BE49-F238E27FC236}">
              <a16:creationId xmlns:a16="http://schemas.microsoft.com/office/drawing/2014/main" id="{D5D008E1-871F-4612-93A1-63C68460038A}"/>
            </a:ext>
          </a:extLst>
        </xdr:cNvPr>
        <xdr:cNvSpPr/>
      </xdr:nvSpPr>
      <xdr:spPr>
        <a:xfrm>
          <a:off x="8639175" y="139059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12192</xdr:rowOff>
    </xdr:from>
    <xdr:to>
      <xdr:col>55</xdr:col>
      <xdr:colOff>0</xdr:colOff>
      <xdr:row>86</xdr:row>
      <xdr:rowOff>13336</xdr:rowOff>
    </xdr:to>
    <xdr:cxnSp macro="">
      <xdr:nvCxnSpPr>
        <xdr:cNvPr id="364" name="直線コネクタ 363">
          <a:extLst>
            <a:ext uri="{FF2B5EF4-FFF2-40B4-BE49-F238E27FC236}">
              <a16:creationId xmlns:a16="http://schemas.microsoft.com/office/drawing/2014/main" id="{01FD351B-CE6F-4B08-AE64-BADE139651D1}"/>
            </a:ext>
          </a:extLst>
        </xdr:cNvPr>
        <xdr:cNvCxnSpPr/>
      </xdr:nvCxnSpPr>
      <xdr:spPr>
        <a:xfrm>
          <a:off x="8686800" y="13944092"/>
          <a:ext cx="74295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133223</xdr:rowOff>
    </xdr:from>
    <xdr:to>
      <xdr:col>46</xdr:col>
      <xdr:colOff>38100</xdr:colOff>
      <xdr:row>86</xdr:row>
      <xdr:rowOff>63373</xdr:rowOff>
    </xdr:to>
    <xdr:sp textlink="">
      <xdr:nvSpPr>
        <xdr:cNvPr id="365" name="楕円 364">
          <a:extLst>
            <a:ext uri="{FF2B5EF4-FFF2-40B4-BE49-F238E27FC236}">
              <a16:creationId xmlns:a16="http://schemas.microsoft.com/office/drawing/2014/main" id="{F703B990-58ED-4055-9A10-CD174AD76D7F}"/>
            </a:ext>
          </a:extLst>
        </xdr:cNvPr>
        <xdr:cNvSpPr/>
      </xdr:nvSpPr>
      <xdr:spPr>
        <a:xfrm>
          <a:off x="7839075" y="139063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12192</xdr:rowOff>
    </xdr:from>
    <xdr:to>
      <xdr:col>50</xdr:col>
      <xdr:colOff>114300</xdr:colOff>
      <xdr:row>86</xdr:row>
      <xdr:rowOff>12573</xdr:rowOff>
    </xdr:to>
    <xdr:cxnSp macro="">
      <xdr:nvCxnSpPr>
        <xdr:cNvPr id="366" name="直線コネクタ 365">
          <a:extLst>
            <a:ext uri="{FF2B5EF4-FFF2-40B4-BE49-F238E27FC236}">
              <a16:creationId xmlns:a16="http://schemas.microsoft.com/office/drawing/2014/main" id="{D77B9D3D-F711-44CF-BC1B-3F5440C3AA8B}"/>
            </a:ext>
          </a:extLst>
        </xdr:cNvPr>
        <xdr:cNvCxnSpPr/>
      </xdr:nvCxnSpPr>
      <xdr:spPr>
        <a:xfrm flipV="1">
          <a:off x="7886700" y="13944092"/>
          <a:ext cx="8001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133604</xdr:rowOff>
    </xdr:from>
    <xdr:to>
      <xdr:col>41</xdr:col>
      <xdr:colOff>101600</xdr:colOff>
      <xdr:row>86</xdr:row>
      <xdr:rowOff>63754</xdr:rowOff>
    </xdr:to>
    <xdr:sp textlink="">
      <xdr:nvSpPr>
        <xdr:cNvPr id="367" name="楕円 366">
          <a:extLst>
            <a:ext uri="{FF2B5EF4-FFF2-40B4-BE49-F238E27FC236}">
              <a16:creationId xmlns:a16="http://schemas.microsoft.com/office/drawing/2014/main" id="{93FEAFDF-EB00-4C98-9E76-E19A5C554551}"/>
            </a:ext>
          </a:extLst>
        </xdr:cNvPr>
        <xdr:cNvSpPr/>
      </xdr:nvSpPr>
      <xdr:spPr>
        <a:xfrm>
          <a:off x="7029450" y="139067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12573</xdr:rowOff>
    </xdr:from>
    <xdr:to>
      <xdr:col>45</xdr:col>
      <xdr:colOff>177800</xdr:colOff>
      <xdr:row>86</xdr:row>
      <xdr:rowOff>12954</xdr:rowOff>
    </xdr:to>
    <xdr:cxnSp macro="">
      <xdr:nvCxnSpPr>
        <xdr:cNvPr id="368" name="直線コネクタ 367">
          <a:extLst>
            <a:ext uri="{FF2B5EF4-FFF2-40B4-BE49-F238E27FC236}">
              <a16:creationId xmlns:a16="http://schemas.microsoft.com/office/drawing/2014/main" id="{C207129B-1B53-4F28-9193-8E24FFEA0826}"/>
            </a:ext>
          </a:extLst>
        </xdr:cNvPr>
        <xdr:cNvCxnSpPr/>
      </xdr:nvCxnSpPr>
      <xdr:spPr>
        <a:xfrm flipV="1">
          <a:off x="7077075" y="13944473"/>
          <a:ext cx="80962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133604</xdr:rowOff>
    </xdr:from>
    <xdr:to>
      <xdr:col>36</xdr:col>
      <xdr:colOff>165100</xdr:colOff>
      <xdr:row>86</xdr:row>
      <xdr:rowOff>63754</xdr:rowOff>
    </xdr:to>
    <xdr:sp textlink="">
      <xdr:nvSpPr>
        <xdr:cNvPr id="369" name="楕円 368">
          <a:extLst>
            <a:ext uri="{FF2B5EF4-FFF2-40B4-BE49-F238E27FC236}">
              <a16:creationId xmlns:a16="http://schemas.microsoft.com/office/drawing/2014/main" id="{7911075E-A2A6-4A33-83AD-33D266790FFE}"/>
            </a:ext>
          </a:extLst>
        </xdr:cNvPr>
        <xdr:cNvSpPr/>
      </xdr:nvSpPr>
      <xdr:spPr>
        <a:xfrm>
          <a:off x="6238875" y="139067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12954</xdr:rowOff>
    </xdr:from>
    <xdr:to>
      <xdr:col>41</xdr:col>
      <xdr:colOff>50800</xdr:colOff>
      <xdr:row>86</xdr:row>
      <xdr:rowOff>12954</xdr:rowOff>
    </xdr:to>
    <xdr:cxnSp macro="">
      <xdr:nvCxnSpPr>
        <xdr:cNvPr id="370" name="直線コネクタ 369">
          <a:extLst>
            <a:ext uri="{FF2B5EF4-FFF2-40B4-BE49-F238E27FC236}">
              <a16:creationId xmlns:a16="http://schemas.microsoft.com/office/drawing/2014/main" id="{1BCDD2A6-7948-4E80-A99B-BC1208C20B01}"/>
            </a:ext>
          </a:extLst>
        </xdr:cNvPr>
        <xdr:cNvCxnSpPr/>
      </xdr:nvCxnSpPr>
      <xdr:spPr>
        <a:xfrm>
          <a:off x="6286500" y="1394485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textlink="">
      <xdr:nvSpPr>
        <xdr:cNvPr id="371" name="n_1aveValue【公営住宅】&#10;一人当たり面積">
          <a:extLst>
            <a:ext uri="{FF2B5EF4-FFF2-40B4-BE49-F238E27FC236}">
              <a16:creationId xmlns:a16="http://schemas.microsoft.com/office/drawing/2014/main" id="{94F1852A-F50D-4B7C-9DF5-66794EF2AA90}"/>
            </a:ext>
          </a:extLst>
        </xdr:cNvPr>
        <xdr:cNvSpPr txBox="1"/>
      </xdr:nvSpPr>
      <xdr:spPr>
        <a:xfrm>
          <a:off x="8458277" y="1361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textlink="">
      <xdr:nvSpPr>
        <xdr:cNvPr id="372" name="n_2aveValue【公営住宅】&#10;一人当たり面積">
          <a:extLst>
            <a:ext uri="{FF2B5EF4-FFF2-40B4-BE49-F238E27FC236}">
              <a16:creationId xmlns:a16="http://schemas.microsoft.com/office/drawing/2014/main" id="{7BB6DE4B-4062-4682-8463-47E9926B8A85}"/>
            </a:ext>
          </a:extLst>
        </xdr:cNvPr>
        <xdr:cNvSpPr txBox="1"/>
      </xdr:nvSpPr>
      <xdr:spPr>
        <a:xfrm>
          <a:off x="7677227" y="1361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textlink="">
      <xdr:nvSpPr>
        <xdr:cNvPr id="373" name="n_3aveValue【公営住宅】&#10;一人当たり面積">
          <a:extLst>
            <a:ext uri="{FF2B5EF4-FFF2-40B4-BE49-F238E27FC236}">
              <a16:creationId xmlns:a16="http://schemas.microsoft.com/office/drawing/2014/main" id="{975D1BB3-6014-4730-9F18-92B266D16DCC}"/>
            </a:ext>
          </a:extLst>
        </xdr:cNvPr>
        <xdr:cNvSpPr txBox="1"/>
      </xdr:nvSpPr>
      <xdr:spPr>
        <a:xfrm>
          <a:off x="6867602" y="1361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textlink="">
      <xdr:nvSpPr>
        <xdr:cNvPr id="374" name="n_4aveValue【公営住宅】&#10;一人当たり面積">
          <a:extLst>
            <a:ext uri="{FF2B5EF4-FFF2-40B4-BE49-F238E27FC236}">
              <a16:creationId xmlns:a16="http://schemas.microsoft.com/office/drawing/2014/main" id="{7DB4A19B-5FC0-4CDC-B3ED-126400AA697D}"/>
            </a:ext>
          </a:extLst>
        </xdr:cNvPr>
        <xdr:cNvSpPr txBox="1"/>
      </xdr:nvSpPr>
      <xdr:spPr>
        <a:xfrm>
          <a:off x="6067502" y="1361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54119</xdr:rowOff>
    </xdr:from>
    <xdr:ext cx="469744" cy="259045"/>
    <xdr:sp textlink="">
      <xdr:nvSpPr>
        <xdr:cNvPr id="375" name="n_1mainValue【公営住宅】&#10;一人当たり面積">
          <a:extLst>
            <a:ext uri="{FF2B5EF4-FFF2-40B4-BE49-F238E27FC236}">
              <a16:creationId xmlns:a16="http://schemas.microsoft.com/office/drawing/2014/main" id="{F9FD85BD-8386-418B-AEAC-1BF33E2E8AAD}"/>
            </a:ext>
          </a:extLst>
        </xdr:cNvPr>
        <xdr:cNvSpPr txBox="1"/>
      </xdr:nvSpPr>
      <xdr:spPr>
        <a:xfrm>
          <a:off x="8458277" y="1398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54500</xdr:rowOff>
    </xdr:from>
    <xdr:ext cx="469744" cy="259045"/>
    <xdr:sp textlink="">
      <xdr:nvSpPr>
        <xdr:cNvPr id="376" name="n_2mainValue【公営住宅】&#10;一人当たり面積">
          <a:extLst>
            <a:ext uri="{FF2B5EF4-FFF2-40B4-BE49-F238E27FC236}">
              <a16:creationId xmlns:a16="http://schemas.microsoft.com/office/drawing/2014/main" id="{5351ACC8-32CE-4FC4-81D0-AB1FE30EBB0F}"/>
            </a:ext>
          </a:extLst>
        </xdr:cNvPr>
        <xdr:cNvSpPr txBox="1"/>
      </xdr:nvSpPr>
      <xdr:spPr>
        <a:xfrm>
          <a:off x="7677227" y="13989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54881</xdr:rowOff>
    </xdr:from>
    <xdr:ext cx="469744" cy="259045"/>
    <xdr:sp textlink="">
      <xdr:nvSpPr>
        <xdr:cNvPr id="377" name="n_3mainValue【公営住宅】&#10;一人当たり面積">
          <a:extLst>
            <a:ext uri="{FF2B5EF4-FFF2-40B4-BE49-F238E27FC236}">
              <a16:creationId xmlns:a16="http://schemas.microsoft.com/office/drawing/2014/main" id="{8EB199E7-2BD6-4466-8703-F8F2257411F7}"/>
            </a:ext>
          </a:extLst>
        </xdr:cNvPr>
        <xdr:cNvSpPr txBox="1"/>
      </xdr:nvSpPr>
      <xdr:spPr>
        <a:xfrm>
          <a:off x="6867602" y="1398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54881</xdr:rowOff>
    </xdr:from>
    <xdr:ext cx="469744" cy="259045"/>
    <xdr:sp textlink="">
      <xdr:nvSpPr>
        <xdr:cNvPr id="378" name="n_4mainValue【公営住宅】&#10;一人当たり面積">
          <a:extLst>
            <a:ext uri="{FF2B5EF4-FFF2-40B4-BE49-F238E27FC236}">
              <a16:creationId xmlns:a16="http://schemas.microsoft.com/office/drawing/2014/main" id="{23D1EF00-CC2E-4C46-9C65-FDACB667544F}"/>
            </a:ext>
          </a:extLst>
        </xdr:cNvPr>
        <xdr:cNvSpPr txBox="1"/>
      </xdr:nvSpPr>
      <xdr:spPr>
        <a:xfrm>
          <a:off x="6067502" y="1398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9" name="正方形/長方形 378">
          <a:extLst>
            <a:ext uri="{FF2B5EF4-FFF2-40B4-BE49-F238E27FC236}">
              <a16:creationId xmlns:a16="http://schemas.microsoft.com/office/drawing/2014/main" id="{DC516C2A-725A-4AAE-A590-0CC00A1D536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0" name="正方形/長方形 379">
          <a:extLst>
            <a:ext uri="{FF2B5EF4-FFF2-40B4-BE49-F238E27FC236}">
              <a16:creationId xmlns:a16="http://schemas.microsoft.com/office/drawing/2014/main" id="{6332684C-5C37-49EE-9037-03A234A5ADC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1" name="正方形/長方形 380">
          <a:extLst>
            <a:ext uri="{FF2B5EF4-FFF2-40B4-BE49-F238E27FC236}">
              <a16:creationId xmlns:a16="http://schemas.microsoft.com/office/drawing/2014/main" id="{41074A9F-18FB-4F09-A695-7B8BB2020EB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2" name="正方形/長方形 381">
          <a:extLst>
            <a:ext uri="{FF2B5EF4-FFF2-40B4-BE49-F238E27FC236}">
              <a16:creationId xmlns:a16="http://schemas.microsoft.com/office/drawing/2014/main" id="{6A7D528F-85B4-4347-8BBD-7BE65BFA47F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3" name="正方形/長方形 382">
          <a:extLst>
            <a:ext uri="{FF2B5EF4-FFF2-40B4-BE49-F238E27FC236}">
              <a16:creationId xmlns:a16="http://schemas.microsoft.com/office/drawing/2014/main" id="{1A621B30-9747-4500-87D4-0619AF5A426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4" name="正方形/長方形 383">
          <a:extLst>
            <a:ext uri="{FF2B5EF4-FFF2-40B4-BE49-F238E27FC236}">
              <a16:creationId xmlns:a16="http://schemas.microsoft.com/office/drawing/2014/main" id="{256E63D5-9A4B-4A5A-889B-49C1F7F165B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5" name="正方形/長方形 384">
          <a:extLst>
            <a:ext uri="{FF2B5EF4-FFF2-40B4-BE49-F238E27FC236}">
              <a16:creationId xmlns:a16="http://schemas.microsoft.com/office/drawing/2014/main" id="{23BF06F5-1A52-42D1-A250-6CC85080454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6" name="正方形/長方形 385">
          <a:extLst>
            <a:ext uri="{FF2B5EF4-FFF2-40B4-BE49-F238E27FC236}">
              <a16:creationId xmlns:a16="http://schemas.microsoft.com/office/drawing/2014/main" id="{B184592F-157F-4305-8E7D-B806C18CE725}"/>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7" name="正方形/長方形 386">
          <a:extLst>
            <a:ext uri="{FF2B5EF4-FFF2-40B4-BE49-F238E27FC236}">
              <a16:creationId xmlns:a16="http://schemas.microsoft.com/office/drawing/2014/main" id="{DD1B72ED-C597-49AE-8C40-252039CFAF7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8" name="正方形/長方形 387">
          <a:extLst>
            <a:ext uri="{FF2B5EF4-FFF2-40B4-BE49-F238E27FC236}">
              <a16:creationId xmlns:a16="http://schemas.microsoft.com/office/drawing/2014/main" id="{9094D644-6E72-4CB0-A0C2-7EB2B284479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9" name="正方形/長方形 388">
          <a:extLst>
            <a:ext uri="{FF2B5EF4-FFF2-40B4-BE49-F238E27FC236}">
              <a16:creationId xmlns:a16="http://schemas.microsoft.com/office/drawing/2014/main" id="{CD4C10D0-7503-4006-B76F-F9743853D02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90" name="正方形/長方形 389">
          <a:extLst>
            <a:ext uri="{FF2B5EF4-FFF2-40B4-BE49-F238E27FC236}">
              <a16:creationId xmlns:a16="http://schemas.microsoft.com/office/drawing/2014/main" id="{5CDF6ED0-39E9-4A02-BC32-BBDB8C8B4DE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91" name="正方形/長方形 390">
          <a:extLst>
            <a:ext uri="{FF2B5EF4-FFF2-40B4-BE49-F238E27FC236}">
              <a16:creationId xmlns:a16="http://schemas.microsoft.com/office/drawing/2014/main" id="{87FA2DDF-7F41-4D64-B83D-04EA29E920D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92" name="正方形/長方形 391">
          <a:extLst>
            <a:ext uri="{FF2B5EF4-FFF2-40B4-BE49-F238E27FC236}">
              <a16:creationId xmlns:a16="http://schemas.microsoft.com/office/drawing/2014/main" id="{2F1E0ABF-DEC0-464F-AA2F-5116829FDB3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93" name="正方形/長方形 392">
          <a:extLst>
            <a:ext uri="{FF2B5EF4-FFF2-40B4-BE49-F238E27FC236}">
              <a16:creationId xmlns:a16="http://schemas.microsoft.com/office/drawing/2014/main" id="{0617705E-A9FF-4F32-8ED2-23FFBA906B9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4" name="正方形/長方形 393">
          <a:extLst>
            <a:ext uri="{FF2B5EF4-FFF2-40B4-BE49-F238E27FC236}">
              <a16:creationId xmlns:a16="http://schemas.microsoft.com/office/drawing/2014/main" id="{852FE3BB-DFA1-48C5-9D36-76EB6056483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5" name="正方形/長方形 394">
          <a:extLst>
            <a:ext uri="{FF2B5EF4-FFF2-40B4-BE49-F238E27FC236}">
              <a16:creationId xmlns:a16="http://schemas.microsoft.com/office/drawing/2014/main" id="{01E2FD80-5826-4914-8FBA-11A3BA15783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6" name="正方形/長方形 395">
          <a:extLst>
            <a:ext uri="{FF2B5EF4-FFF2-40B4-BE49-F238E27FC236}">
              <a16:creationId xmlns:a16="http://schemas.microsoft.com/office/drawing/2014/main" id="{00C36D60-DFF0-4C4C-9836-FE9AC6DE220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7" name="正方形/長方形 396">
          <a:extLst>
            <a:ext uri="{FF2B5EF4-FFF2-40B4-BE49-F238E27FC236}">
              <a16:creationId xmlns:a16="http://schemas.microsoft.com/office/drawing/2014/main" id="{D0B9BA2A-9B52-4DC0-A18B-4CBA7DD21BE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8" name="正方形/長方形 397">
          <a:extLst>
            <a:ext uri="{FF2B5EF4-FFF2-40B4-BE49-F238E27FC236}">
              <a16:creationId xmlns:a16="http://schemas.microsoft.com/office/drawing/2014/main" id="{BD716212-B67C-489D-BB4C-9A916417A93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9" name="正方形/長方形 398">
          <a:extLst>
            <a:ext uri="{FF2B5EF4-FFF2-40B4-BE49-F238E27FC236}">
              <a16:creationId xmlns:a16="http://schemas.microsoft.com/office/drawing/2014/main" id="{81202FEC-47E7-4578-A909-07EB505C278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00" name="正方形/長方形 399">
          <a:extLst>
            <a:ext uri="{FF2B5EF4-FFF2-40B4-BE49-F238E27FC236}">
              <a16:creationId xmlns:a16="http://schemas.microsoft.com/office/drawing/2014/main" id="{75F45261-2145-4216-A1A8-D8AB180DA00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01" name="正方形/長方形 400">
          <a:extLst>
            <a:ext uri="{FF2B5EF4-FFF2-40B4-BE49-F238E27FC236}">
              <a16:creationId xmlns:a16="http://schemas.microsoft.com/office/drawing/2014/main" id="{2E74E445-E61D-4C46-90E2-8E443EA5F1A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02" name="正方形/長方形 401">
          <a:extLst>
            <a:ext uri="{FF2B5EF4-FFF2-40B4-BE49-F238E27FC236}">
              <a16:creationId xmlns:a16="http://schemas.microsoft.com/office/drawing/2014/main" id="{D1369903-0364-46E8-ACD3-77FB7DA7FB5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03" name="テキスト ボックス 402">
          <a:extLst>
            <a:ext uri="{FF2B5EF4-FFF2-40B4-BE49-F238E27FC236}">
              <a16:creationId xmlns:a16="http://schemas.microsoft.com/office/drawing/2014/main" id="{A70CEDA8-23CD-470D-8CB1-23B8ADA25C2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2BF86997-7552-4C56-B50F-8358BEBAA2F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5" name="テキスト ボックス 404">
          <a:extLst>
            <a:ext uri="{FF2B5EF4-FFF2-40B4-BE49-F238E27FC236}">
              <a16:creationId xmlns:a16="http://schemas.microsoft.com/office/drawing/2014/main" id="{2E9B5370-065E-4F62-8F59-C3834CB0953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71C56581-14CC-4C3B-BB9A-DBFDE6BAD209}"/>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407" name="テキスト ボックス 406">
          <a:extLst>
            <a:ext uri="{FF2B5EF4-FFF2-40B4-BE49-F238E27FC236}">
              <a16:creationId xmlns:a16="http://schemas.microsoft.com/office/drawing/2014/main" id="{048AA38F-A5E1-4FB5-8AC6-A8ECC2EEBA97}"/>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D5822700-DA1B-44C2-8A3C-194CDDF4183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409" name="テキスト ボックス 408">
          <a:extLst>
            <a:ext uri="{FF2B5EF4-FFF2-40B4-BE49-F238E27FC236}">
              <a16:creationId xmlns:a16="http://schemas.microsoft.com/office/drawing/2014/main" id="{DFC5402C-CFD7-4C4B-93F3-96DDA6A1ADAC}"/>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8BF6EE70-018D-4968-844B-967B174F79E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411" name="テキスト ボックス 410">
          <a:extLst>
            <a:ext uri="{FF2B5EF4-FFF2-40B4-BE49-F238E27FC236}">
              <a16:creationId xmlns:a16="http://schemas.microsoft.com/office/drawing/2014/main" id="{AF559480-0DCE-4EE5-AC69-63656F9FE30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CE555D2E-1B6B-40E5-BD91-2A07ECD5992D}"/>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413" name="テキスト ボックス 412">
          <a:extLst>
            <a:ext uri="{FF2B5EF4-FFF2-40B4-BE49-F238E27FC236}">
              <a16:creationId xmlns:a16="http://schemas.microsoft.com/office/drawing/2014/main" id="{2DC33286-BAB8-4A7D-9D56-9DB05E9E79BF}"/>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175D019F-AD48-4422-9A6A-F8C153E23E6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415" name="テキスト ボックス 414">
          <a:extLst>
            <a:ext uri="{FF2B5EF4-FFF2-40B4-BE49-F238E27FC236}">
              <a16:creationId xmlns:a16="http://schemas.microsoft.com/office/drawing/2014/main" id="{258C44FB-019D-4C58-AC24-CBF43DDCA5C4}"/>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A0220697-09C5-4E52-976D-2B16F20356E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417" name="テキスト ボックス 416">
          <a:extLst>
            <a:ext uri="{FF2B5EF4-FFF2-40B4-BE49-F238E27FC236}">
              <a16:creationId xmlns:a16="http://schemas.microsoft.com/office/drawing/2014/main" id="{E6DDC03E-8744-4F9B-9E9E-28F8E55AB06C}"/>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418" name="【認定こども園・幼稚園・保育所】&#10;有形固定資産減価償却率グラフ枠">
          <a:extLst>
            <a:ext uri="{FF2B5EF4-FFF2-40B4-BE49-F238E27FC236}">
              <a16:creationId xmlns:a16="http://schemas.microsoft.com/office/drawing/2014/main" id="{C463D8C9-F235-4555-8078-8E7FB85DA65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8DE6C97F-2F7B-42CE-8F5F-E7FD8A461D7B}"/>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textlink="">
      <xdr:nvSpPr>
        <xdr:cNvPr id="420" name="【認定こども園・幼稚園・保育所】&#10;有形固定資産減価償却率最小値テキスト">
          <a:extLst>
            <a:ext uri="{FF2B5EF4-FFF2-40B4-BE49-F238E27FC236}">
              <a16:creationId xmlns:a16="http://schemas.microsoft.com/office/drawing/2014/main" id="{C7AC3FDC-369A-45EF-94AA-C9649F2C61D8}"/>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D76BAC7A-D1C0-49BC-B3ED-0FD5057F0091}"/>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textlink="">
      <xdr:nvSpPr>
        <xdr:cNvPr id="422" name="【認定こども園・幼稚園・保育所】&#10;有形固定資産減価償却率最大値テキスト">
          <a:extLst>
            <a:ext uri="{FF2B5EF4-FFF2-40B4-BE49-F238E27FC236}">
              <a16:creationId xmlns:a16="http://schemas.microsoft.com/office/drawing/2014/main" id="{2AF1338C-D26A-42E3-B71A-362A6BFE1AF9}"/>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19D9388E-220C-4258-9285-D8B95089BCF7}"/>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textlink="">
      <xdr:nvSpPr>
        <xdr:cNvPr id="424" name="【認定こども園・幼稚園・保育所】&#10;有形固定資産減価償却率平均値テキスト">
          <a:extLst>
            <a:ext uri="{FF2B5EF4-FFF2-40B4-BE49-F238E27FC236}">
              <a16:creationId xmlns:a16="http://schemas.microsoft.com/office/drawing/2014/main" id="{63326DBA-BCEB-4960-B997-461550DA9DCF}"/>
            </a:ext>
          </a:extLst>
        </xdr:cNvPr>
        <xdr:cNvSpPr txBox="1"/>
      </xdr:nvSpPr>
      <xdr:spPr>
        <a:xfrm>
          <a:off x="14735175"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textlink="">
      <xdr:nvSpPr>
        <xdr:cNvPr id="425" name="フローチャート: 判断 424">
          <a:extLst>
            <a:ext uri="{FF2B5EF4-FFF2-40B4-BE49-F238E27FC236}">
              <a16:creationId xmlns:a16="http://schemas.microsoft.com/office/drawing/2014/main" id="{249ACE57-0A7B-4E18-986D-89E4E17DEE49}"/>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textlink="">
      <xdr:nvSpPr>
        <xdr:cNvPr id="426" name="フローチャート: 判断 425">
          <a:extLst>
            <a:ext uri="{FF2B5EF4-FFF2-40B4-BE49-F238E27FC236}">
              <a16:creationId xmlns:a16="http://schemas.microsoft.com/office/drawing/2014/main" id="{9446FA84-E5E6-4DDD-827D-4E4AB90DF2DE}"/>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textlink="">
      <xdr:nvSpPr>
        <xdr:cNvPr id="427" name="フローチャート: 判断 426">
          <a:extLst>
            <a:ext uri="{FF2B5EF4-FFF2-40B4-BE49-F238E27FC236}">
              <a16:creationId xmlns:a16="http://schemas.microsoft.com/office/drawing/2014/main" id="{FDA24DAA-0C79-44F0-9527-EC7D279E087E}"/>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textlink="">
      <xdr:nvSpPr>
        <xdr:cNvPr id="428" name="フローチャート: 判断 427">
          <a:extLst>
            <a:ext uri="{FF2B5EF4-FFF2-40B4-BE49-F238E27FC236}">
              <a16:creationId xmlns:a16="http://schemas.microsoft.com/office/drawing/2014/main" id="{139C7DE8-7CD5-458E-B503-9182AB141996}"/>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textlink="">
      <xdr:nvSpPr>
        <xdr:cNvPr id="429" name="フローチャート: 判断 428">
          <a:extLst>
            <a:ext uri="{FF2B5EF4-FFF2-40B4-BE49-F238E27FC236}">
              <a16:creationId xmlns:a16="http://schemas.microsoft.com/office/drawing/2014/main" id="{AD415D5B-869D-4563-8844-314B36BF34DE}"/>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30" name="テキスト ボックス 429">
          <a:extLst>
            <a:ext uri="{FF2B5EF4-FFF2-40B4-BE49-F238E27FC236}">
              <a16:creationId xmlns:a16="http://schemas.microsoft.com/office/drawing/2014/main" id="{E935ABB0-DD40-497C-BEAA-9B12D072EB5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31" name="テキスト ボックス 430">
          <a:extLst>
            <a:ext uri="{FF2B5EF4-FFF2-40B4-BE49-F238E27FC236}">
              <a16:creationId xmlns:a16="http://schemas.microsoft.com/office/drawing/2014/main" id="{AB24C698-B7A8-4B54-9097-547035E9201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32" name="テキスト ボックス 431">
          <a:extLst>
            <a:ext uri="{FF2B5EF4-FFF2-40B4-BE49-F238E27FC236}">
              <a16:creationId xmlns:a16="http://schemas.microsoft.com/office/drawing/2014/main" id="{645DF5FB-EB23-4877-BACD-202619FDE93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33" name="テキスト ボックス 432">
          <a:extLst>
            <a:ext uri="{FF2B5EF4-FFF2-40B4-BE49-F238E27FC236}">
              <a16:creationId xmlns:a16="http://schemas.microsoft.com/office/drawing/2014/main" id="{DC29EED6-5341-42BF-A448-1892FF4D663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4" name="テキスト ボックス 433">
          <a:extLst>
            <a:ext uri="{FF2B5EF4-FFF2-40B4-BE49-F238E27FC236}">
              <a16:creationId xmlns:a16="http://schemas.microsoft.com/office/drawing/2014/main" id="{4B7E10E7-7B47-4E94-B197-E4B7FDFABB1C}"/>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101600</xdr:rowOff>
    </xdr:from>
    <xdr:to>
      <xdr:col>85</xdr:col>
      <xdr:colOff>177800</xdr:colOff>
      <xdr:row>39</xdr:row>
      <xdr:rowOff>31750</xdr:rowOff>
    </xdr:to>
    <xdr:sp textlink="">
      <xdr:nvSpPr>
        <xdr:cNvPr id="435" name="楕円 434">
          <a:extLst>
            <a:ext uri="{FF2B5EF4-FFF2-40B4-BE49-F238E27FC236}">
              <a16:creationId xmlns:a16="http://schemas.microsoft.com/office/drawing/2014/main" id="{360197D7-27ED-430E-91D5-731153229A28}"/>
            </a:ext>
          </a:extLst>
        </xdr:cNvPr>
        <xdr:cNvSpPr/>
      </xdr:nvSpPr>
      <xdr:spPr>
        <a:xfrm>
          <a:off x="14649450" y="62674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80027</xdr:rowOff>
    </xdr:from>
    <xdr:ext cx="405111" cy="259045"/>
    <xdr:sp textlink="">
      <xdr:nvSpPr>
        <xdr:cNvPr id="436" name="【認定こども園・幼稚園・保育所】&#10;有形固定資産減価償却率該当値テキスト">
          <a:extLst>
            <a:ext uri="{FF2B5EF4-FFF2-40B4-BE49-F238E27FC236}">
              <a16:creationId xmlns:a16="http://schemas.microsoft.com/office/drawing/2014/main" id="{380DF6A2-A402-457D-B311-780309151656}"/>
            </a:ext>
          </a:extLst>
        </xdr:cNvPr>
        <xdr:cNvSpPr txBox="1"/>
      </xdr:nvSpPr>
      <xdr:spPr>
        <a:xfrm>
          <a:off x="14735175" y="624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55880</xdr:rowOff>
    </xdr:from>
    <xdr:to>
      <xdr:col>81</xdr:col>
      <xdr:colOff>101600</xdr:colOff>
      <xdr:row>38</xdr:row>
      <xdr:rowOff>157480</xdr:rowOff>
    </xdr:to>
    <xdr:sp textlink="">
      <xdr:nvSpPr>
        <xdr:cNvPr id="437" name="楕円 436">
          <a:extLst>
            <a:ext uri="{FF2B5EF4-FFF2-40B4-BE49-F238E27FC236}">
              <a16:creationId xmlns:a16="http://schemas.microsoft.com/office/drawing/2014/main" id="{3C694BCD-E5A7-4165-9554-990FE9586A9A}"/>
            </a:ext>
          </a:extLst>
        </xdr:cNvPr>
        <xdr:cNvSpPr/>
      </xdr:nvSpPr>
      <xdr:spPr>
        <a:xfrm>
          <a:off x="13887450" y="62185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106680</xdr:rowOff>
    </xdr:from>
    <xdr:to>
      <xdr:col>85</xdr:col>
      <xdr:colOff>127000</xdr:colOff>
      <xdr:row>38</xdr:row>
      <xdr:rowOff>152400</xdr:rowOff>
    </xdr:to>
    <xdr:cxnSp macro="">
      <xdr:nvCxnSpPr>
        <xdr:cNvPr id="438" name="直線コネクタ 437">
          <a:extLst>
            <a:ext uri="{FF2B5EF4-FFF2-40B4-BE49-F238E27FC236}">
              <a16:creationId xmlns:a16="http://schemas.microsoft.com/office/drawing/2014/main" id="{28446B77-BC1E-4C02-8755-B267775CCC72}"/>
            </a:ext>
          </a:extLst>
        </xdr:cNvPr>
        <xdr:cNvCxnSpPr/>
      </xdr:nvCxnSpPr>
      <xdr:spPr>
        <a:xfrm>
          <a:off x="13935075" y="6266180"/>
          <a:ext cx="7620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55880</xdr:rowOff>
    </xdr:from>
    <xdr:to>
      <xdr:col>76</xdr:col>
      <xdr:colOff>165100</xdr:colOff>
      <xdr:row>38</xdr:row>
      <xdr:rowOff>157480</xdr:rowOff>
    </xdr:to>
    <xdr:sp textlink="">
      <xdr:nvSpPr>
        <xdr:cNvPr id="439" name="楕円 438">
          <a:extLst>
            <a:ext uri="{FF2B5EF4-FFF2-40B4-BE49-F238E27FC236}">
              <a16:creationId xmlns:a16="http://schemas.microsoft.com/office/drawing/2014/main" id="{3F6F6766-C34C-47CF-8EC5-CA419F92BA3E}"/>
            </a:ext>
          </a:extLst>
        </xdr:cNvPr>
        <xdr:cNvSpPr/>
      </xdr:nvSpPr>
      <xdr:spPr>
        <a:xfrm>
          <a:off x="13096875" y="62185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106680</xdr:rowOff>
    </xdr:from>
    <xdr:to>
      <xdr:col>81</xdr:col>
      <xdr:colOff>50800</xdr:colOff>
      <xdr:row>38</xdr:row>
      <xdr:rowOff>106680</xdr:rowOff>
    </xdr:to>
    <xdr:cxnSp macro="">
      <xdr:nvCxnSpPr>
        <xdr:cNvPr id="440" name="直線コネクタ 439">
          <a:extLst>
            <a:ext uri="{FF2B5EF4-FFF2-40B4-BE49-F238E27FC236}">
              <a16:creationId xmlns:a16="http://schemas.microsoft.com/office/drawing/2014/main" id="{D5ECA5F2-AE6C-4E6E-AED3-677C40E1BA77}"/>
            </a:ext>
          </a:extLst>
        </xdr:cNvPr>
        <xdr:cNvCxnSpPr/>
      </xdr:nvCxnSpPr>
      <xdr:spPr>
        <a:xfrm>
          <a:off x="13144500" y="626618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40640</xdr:rowOff>
    </xdr:from>
    <xdr:to>
      <xdr:col>72</xdr:col>
      <xdr:colOff>38100</xdr:colOff>
      <xdr:row>38</xdr:row>
      <xdr:rowOff>142240</xdr:rowOff>
    </xdr:to>
    <xdr:sp textlink="">
      <xdr:nvSpPr>
        <xdr:cNvPr id="441" name="楕円 440">
          <a:extLst>
            <a:ext uri="{FF2B5EF4-FFF2-40B4-BE49-F238E27FC236}">
              <a16:creationId xmlns:a16="http://schemas.microsoft.com/office/drawing/2014/main" id="{BFA606F3-9859-49E2-9E56-F0FA6CEA7B44}"/>
            </a:ext>
          </a:extLst>
        </xdr:cNvPr>
        <xdr:cNvSpPr/>
      </xdr:nvSpPr>
      <xdr:spPr>
        <a:xfrm>
          <a:off x="12296775" y="62033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91440</xdr:rowOff>
    </xdr:from>
    <xdr:to>
      <xdr:col>76</xdr:col>
      <xdr:colOff>114300</xdr:colOff>
      <xdr:row>38</xdr:row>
      <xdr:rowOff>106680</xdr:rowOff>
    </xdr:to>
    <xdr:cxnSp macro="">
      <xdr:nvCxnSpPr>
        <xdr:cNvPr id="442" name="直線コネクタ 441">
          <a:extLst>
            <a:ext uri="{FF2B5EF4-FFF2-40B4-BE49-F238E27FC236}">
              <a16:creationId xmlns:a16="http://schemas.microsoft.com/office/drawing/2014/main" id="{4BAAC47A-C7E1-48AC-B366-01AFB8AE3E18}"/>
            </a:ext>
          </a:extLst>
        </xdr:cNvPr>
        <xdr:cNvCxnSpPr/>
      </xdr:nvCxnSpPr>
      <xdr:spPr>
        <a:xfrm>
          <a:off x="12344400" y="625094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111125</xdr:rowOff>
    </xdr:from>
    <xdr:to>
      <xdr:col>67</xdr:col>
      <xdr:colOff>101600</xdr:colOff>
      <xdr:row>39</xdr:row>
      <xdr:rowOff>41275</xdr:rowOff>
    </xdr:to>
    <xdr:sp textlink="">
      <xdr:nvSpPr>
        <xdr:cNvPr id="443" name="楕円 442">
          <a:extLst>
            <a:ext uri="{FF2B5EF4-FFF2-40B4-BE49-F238E27FC236}">
              <a16:creationId xmlns:a16="http://schemas.microsoft.com/office/drawing/2014/main" id="{9A7AC8E2-9400-485F-810C-00BF8C4E8854}"/>
            </a:ext>
          </a:extLst>
        </xdr:cNvPr>
        <xdr:cNvSpPr/>
      </xdr:nvSpPr>
      <xdr:spPr>
        <a:xfrm>
          <a:off x="11487150" y="6273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91440</xdr:rowOff>
    </xdr:from>
    <xdr:to>
      <xdr:col>71</xdr:col>
      <xdr:colOff>177800</xdr:colOff>
      <xdr:row>38</xdr:row>
      <xdr:rowOff>161925</xdr:rowOff>
    </xdr:to>
    <xdr:cxnSp macro="">
      <xdr:nvCxnSpPr>
        <xdr:cNvPr id="444" name="直線コネクタ 443">
          <a:extLst>
            <a:ext uri="{FF2B5EF4-FFF2-40B4-BE49-F238E27FC236}">
              <a16:creationId xmlns:a16="http://schemas.microsoft.com/office/drawing/2014/main" id="{2DA03AB4-917F-4110-9355-41E1A49BED35}"/>
            </a:ext>
          </a:extLst>
        </xdr:cNvPr>
        <xdr:cNvCxnSpPr/>
      </xdr:nvCxnSpPr>
      <xdr:spPr>
        <a:xfrm flipV="1">
          <a:off x="11534775" y="6250940"/>
          <a:ext cx="809625"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textlink="">
      <xdr:nvSpPr>
        <xdr:cNvPr id="445" name="n_1aveValue【認定こども園・幼稚園・保育所】&#10;有形固定資産減価償却率">
          <a:extLst>
            <a:ext uri="{FF2B5EF4-FFF2-40B4-BE49-F238E27FC236}">
              <a16:creationId xmlns:a16="http://schemas.microsoft.com/office/drawing/2014/main" id="{C66ECC2B-82E3-4548-9FDE-6E8C5B09F0C3}"/>
            </a:ext>
          </a:extLst>
        </xdr:cNvPr>
        <xdr:cNvSpPr txBox="1"/>
      </xdr:nvSpPr>
      <xdr:spPr>
        <a:xfrm>
          <a:off x="13745219"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textlink="">
      <xdr:nvSpPr>
        <xdr:cNvPr id="446" name="n_2aveValue【認定こども園・幼稚園・保育所】&#10;有形固定資産減価償却率">
          <a:extLst>
            <a:ext uri="{FF2B5EF4-FFF2-40B4-BE49-F238E27FC236}">
              <a16:creationId xmlns:a16="http://schemas.microsoft.com/office/drawing/2014/main" id="{C29F9924-8B94-4F60-919E-263C190277E8}"/>
            </a:ext>
          </a:extLst>
        </xdr:cNvPr>
        <xdr:cNvSpPr txBox="1"/>
      </xdr:nvSpPr>
      <xdr:spPr>
        <a:xfrm>
          <a:off x="12964169"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textlink="">
      <xdr:nvSpPr>
        <xdr:cNvPr id="447" name="n_3aveValue【認定こども園・幼稚園・保育所】&#10;有形固定資産減価償却率">
          <a:extLst>
            <a:ext uri="{FF2B5EF4-FFF2-40B4-BE49-F238E27FC236}">
              <a16:creationId xmlns:a16="http://schemas.microsoft.com/office/drawing/2014/main" id="{917139CA-E594-45F7-A8C1-4EF623854193}"/>
            </a:ext>
          </a:extLst>
        </xdr:cNvPr>
        <xdr:cNvSpPr txBox="1"/>
      </xdr:nvSpPr>
      <xdr:spPr>
        <a:xfrm>
          <a:off x="121640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textlink="">
      <xdr:nvSpPr>
        <xdr:cNvPr id="448" name="n_4aveValue【認定こども園・幼稚園・保育所】&#10;有形固定資産減価償却率">
          <a:extLst>
            <a:ext uri="{FF2B5EF4-FFF2-40B4-BE49-F238E27FC236}">
              <a16:creationId xmlns:a16="http://schemas.microsoft.com/office/drawing/2014/main" id="{B3F8473F-0DAD-496C-8569-43D578511A56}"/>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148607</xdr:rowOff>
    </xdr:from>
    <xdr:ext cx="405111" cy="259045"/>
    <xdr:sp textlink="">
      <xdr:nvSpPr>
        <xdr:cNvPr id="449" name="n_1mainValue【認定こども園・幼稚園・保育所】&#10;有形固定資産減価償却率">
          <a:extLst>
            <a:ext uri="{FF2B5EF4-FFF2-40B4-BE49-F238E27FC236}">
              <a16:creationId xmlns:a16="http://schemas.microsoft.com/office/drawing/2014/main" id="{94751BE9-2294-44DC-A7F7-21DE920CED6E}"/>
            </a:ext>
          </a:extLst>
        </xdr:cNvPr>
        <xdr:cNvSpPr txBox="1"/>
      </xdr:nvSpPr>
      <xdr:spPr>
        <a:xfrm>
          <a:off x="1374521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148607</xdr:rowOff>
    </xdr:from>
    <xdr:ext cx="405111" cy="259045"/>
    <xdr:sp textlink="">
      <xdr:nvSpPr>
        <xdr:cNvPr id="450" name="n_2mainValue【認定こども園・幼稚園・保育所】&#10;有形固定資産減価償却率">
          <a:extLst>
            <a:ext uri="{FF2B5EF4-FFF2-40B4-BE49-F238E27FC236}">
              <a16:creationId xmlns:a16="http://schemas.microsoft.com/office/drawing/2014/main" id="{6FA5A361-47E3-49A4-BBFD-1890D4133C70}"/>
            </a:ext>
          </a:extLst>
        </xdr:cNvPr>
        <xdr:cNvSpPr txBox="1"/>
      </xdr:nvSpPr>
      <xdr:spPr>
        <a:xfrm>
          <a:off x="129641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133367</xdr:rowOff>
    </xdr:from>
    <xdr:ext cx="405111" cy="259045"/>
    <xdr:sp textlink="">
      <xdr:nvSpPr>
        <xdr:cNvPr id="451" name="n_3mainValue【認定こども園・幼稚園・保育所】&#10;有形固定資産減価償却率">
          <a:extLst>
            <a:ext uri="{FF2B5EF4-FFF2-40B4-BE49-F238E27FC236}">
              <a16:creationId xmlns:a16="http://schemas.microsoft.com/office/drawing/2014/main" id="{F5F42FD4-738B-44DF-8283-2EF69501A3AE}"/>
            </a:ext>
          </a:extLst>
        </xdr:cNvPr>
        <xdr:cNvSpPr txBox="1"/>
      </xdr:nvSpPr>
      <xdr:spPr>
        <a:xfrm>
          <a:off x="12164069"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32402</xdr:rowOff>
    </xdr:from>
    <xdr:ext cx="405111" cy="259045"/>
    <xdr:sp textlink="">
      <xdr:nvSpPr>
        <xdr:cNvPr id="452" name="n_4mainValue【認定こども園・幼稚園・保育所】&#10;有形固定資産減価償却率">
          <a:extLst>
            <a:ext uri="{FF2B5EF4-FFF2-40B4-BE49-F238E27FC236}">
              <a16:creationId xmlns:a16="http://schemas.microsoft.com/office/drawing/2014/main" id="{5F464808-DC6F-4809-B83B-F22E4C8E28E9}"/>
            </a:ext>
          </a:extLst>
        </xdr:cNvPr>
        <xdr:cNvSpPr txBox="1"/>
      </xdr:nvSpPr>
      <xdr:spPr>
        <a:xfrm>
          <a:off x="11354444" y="635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53" name="正方形/長方形 452">
          <a:extLst>
            <a:ext uri="{FF2B5EF4-FFF2-40B4-BE49-F238E27FC236}">
              <a16:creationId xmlns:a16="http://schemas.microsoft.com/office/drawing/2014/main" id="{B3BE5F23-DD14-4B73-A6B4-7AF0CD469C4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4" name="正方形/長方形 453">
          <a:extLst>
            <a:ext uri="{FF2B5EF4-FFF2-40B4-BE49-F238E27FC236}">
              <a16:creationId xmlns:a16="http://schemas.microsoft.com/office/drawing/2014/main" id="{E3CA7A45-FD89-4815-8B89-9E4B251FA8E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5" name="正方形/長方形 454">
          <a:extLst>
            <a:ext uri="{FF2B5EF4-FFF2-40B4-BE49-F238E27FC236}">
              <a16:creationId xmlns:a16="http://schemas.microsoft.com/office/drawing/2014/main" id="{C5A66ADB-2F1A-426F-8DDE-2EDE36AB4B3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6" name="正方形/長方形 455">
          <a:extLst>
            <a:ext uri="{FF2B5EF4-FFF2-40B4-BE49-F238E27FC236}">
              <a16:creationId xmlns:a16="http://schemas.microsoft.com/office/drawing/2014/main" id="{C3589F27-F802-4B60-899A-3F1D8297A0E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7" name="正方形/長方形 456">
          <a:extLst>
            <a:ext uri="{FF2B5EF4-FFF2-40B4-BE49-F238E27FC236}">
              <a16:creationId xmlns:a16="http://schemas.microsoft.com/office/drawing/2014/main" id="{80F8729D-0751-4A5A-9958-22370878D54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8" name="正方形/長方形 457">
          <a:extLst>
            <a:ext uri="{FF2B5EF4-FFF2-40B4-BE49-F238E27FC236}">
              <a16:creationId xmlns:a16="http://schemas.microsoft.com/office/drawing/2014/main" id="{FAB7E2CD-052B-4121-A4E6-6E4345EF251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9" name="正方形/長方形 458">
          <a:extLst>
            <a:ext uri="{FF2B5EF4-FFF2-40B4-BE49-F238E27FC236}">
              <a16:creationId xmlns:a16="http://schemas.microsoft.com/office/drawing/2014/main" id="{8627C03D-7B82-473C-B02D-9CF80885F19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60" name="正方形/長方形 459">
          <a:extLst>
            <a:ext uri="{FF2B5EF4-FFF2-40B4-BE49-F238E27FC236}">
              <a16:creationId xmlns:a16="http://schemas.microsoft.com/office/drawing/2014/main" id="{A5474892-04E3-4E0F-9B8A-C1E7F8E7FD0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61" name="テキスト ボックス 460">
          <a:extLst>
            <a:ext uri="{FF2B5EF4-FFF2-40B4-BE49-F238E27FC236}">
              <a16:creationId xmlns:a16="http://schemas.microsoft.com/office/drawing/2014/main" id="{1AB25BCB-ADAC-48C0-92F0-3323EF8D3C1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77584BE-9971-473C-9BC4-3A4C149D071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59C91612-9DAD-4FD5-8A63-C1E35023C8E6}"/>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464" name="テキスト ボックス 463">
          <a:extLst>
            <a:ext uri="{FF2B5EF4-FFF2-40B4-BE49-F238E27FC236}">
              <a16:creationId xmlns:a16="http://schemas.microsoft.com/office/drawing/2014/main" id="{DB1E0D57-67A9-43B7-9183-880AA787CEC5}"/>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F16CF6CB-84E3-4C16-8A85-23637C6612C1}"/>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466" name="テキスト ボックス 465">
          <a:extLst>
            <a:ext uri="{FF2B5EF4-FFF2-40B4-BE49-F238E27FC236}">
              <a16:creationId xmlns:a16="http://schemas.microsoft.com/office/drawing/2014/main" id="{E872804C-D08A-4ADE-B1AF-0F12FE5F31C4}"/>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7870274-6E0E-4586-B1AF-15727C1AC99A}"/>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468" name="テキスト ボックス 467">
          <a:extLst>
            <a:ext uri="{FF2B5EF4-FFF2-40B4-BE49-F238E27FC236}">
              <a16:creationId xmlns:a16="http://schemas.microsoft.com/office/drawing/2014/main" id="{3733A6EB-5079-40CA-99C6-8180349C9E24}"/>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4B1E86AF-112A-462D-B48C-B533774065D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470" name="テキスト ボックス 469">
          <a:extLst>
            <a:ext uri="{FF2B5EF4-FFF2-40B4-BE49-F238E27FC236}">
              <a16:creationId xmlns:a16="http://schemas.microsoft.com/office/drawing/2014/main" id="{0D742D02-EF9D-42EA-8B5A-3D0EFC776F17}"/>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645B46E7-2C4F-40FE-806B-598EA08403C5}"/>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472" name="テキスト ボックス 471">
          <a:extLst>
            <a:ext uri="{FF2B5EF4-FFF2-40B4-BE49-F238E27FC236}">
              <a16:creationId xmlns:a16="http://schemas.microsoft.com/office/drawing/2014/main" id="{5450FDD9-8F3A-43AA-8E52-793D385A81EC}"/>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28110D7-2DFC-4E76-B9B4-5DC599ED4E3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74" name="テキスト ボックス 473">
          <a:extLst>
            <a:ext uri="{FF2B5EF4-FFF2-40B4-BE49-F238E27FC236}">
              <a16:creationId xmlns:a16="http://schemas.microsoft.com/office/drawing/2014/main" id="{65CEE4D9-5C03-45FB-A83D-96835C0431B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75" name="【認定こども園・幼稚園・保育所】&#10;一人当たり面積グラフ枠">
          <a:extLst>
            <a:ext uri="{FF2B5EF4-FFF2-40B4-BE49-F238E27FC236}">
              <a16:creationId xmlns:a16="http://schemas.microsoft.com/office/drawing/2014/main" id="{46803764-4875-481C-874E-D122E7DDF31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FA5A2A75-C175-4CC0-AD6E-CF33E347728C}"/>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textlink="">
      <xdr:nvSpPr>
        <xdr:cNvPr id="477" name="【認定こども園・幼稚園・保育所】&#10;一人当たり面積最小値テキスト">
          <a:extLst>
            <a:ext uri="{FF2B5EF4-FFF2-40B4-BE49-F238E27FC236}">
              <a16:creationId xmlns:a16="http://schemas.microsoft.com/office/drawing/2014/main" id="{D6707523-BA6B-4567-AE89-7843DDA240E7}"/>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1E6AD11C-855F-4572-8ACF-FE1D948EA0BF}"/>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textlink="">
      <xdr:nvSpPr>
        <xdr:cNvPr id="479" name="【認定こども園・幼稚園・保育所】&#10;一人当たり面積最大値テキスト">
          <a:extLst>
            <a:ext uri="{FF2B5EF4-FFF2-40B4-BE49-F238E27FC236}">
              <a16:creationId xmlns:a16="http://schemas.microsoft.com/office/drawing/2014/main" id="{9BBBFCE8-7AFD-4C04-AFA7-8B6DD51DD773}"/>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2F29FB-3C48-45AF-B2F5-3563EB514E65}"/>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textlink="">
      <xdr:nvSpPr>
        <xdr:cNvPr id="481" name="【認定こども園・幼稚園・保育所】&#10;一人当たり面積平均値テキスト">
          <a:extLst>
            <a:ext uri="{FF2B5EF4-FFF2-40B4-BE49-F238E27FC236}">
              <a16:creationId xmlns:a16="http://schemas.microsoft.com/office/drawing/2014/main" id="{3E1D49CE-5FBC-4D15-912E-65C60995FED8}"/>
            </a:ext>
          </a:extLst>
        </xdr:cNvPr>
        <xdr:cNvSpPr txBox="1"/>
      </xdr:nvSpPr>
      <xdr:spPr>
        <a:xfrm>
          <a:off x="19992975"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textlink="">
      <xdr:nvSpPr>
        <xdr:cNvPr id="482" name="フローチャート: 判断 481">
          <a:extLst>
            <a:ext uri="{FF2B5EF4-FFF2-40B4-BE49-F238E27FC236}">
              <a16:creationId xmlns:a16="http://schemas.microsoft.com/office/drawing/2014/main" id="{F160D3C2-83C0-4D67-A7D9-040B55E98DA5}"/>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textlink="">
      <xdr:nvSpPr>
        <xdr:cNvPr id="483" name="フローチャート: 判断 482">
          <a:extLst>
            <a:ext uri="{FF2B5EF4-FFF2-40B4-BE49-F238E27FC236}">
              <a16:creationId xmlns:a16="http://schemas.microsoft.com/office/drawing/2014/main" id="{6BB72D76-9C37-4CCD-8D31-498C504F18CA}"/>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textlink="">
      <xdr:nvSpPr>
        <xdr:cNvPr id="484" name="フローチャート: 判断 483">
          <a:extLst>
            <a:ext uri="{FF2B5EF4-FFF2-40B4-BE49-F238E27FC236}">
              <a16:creationId xmlns:a16="http://schemas.microsoft.com/office/drawing/2014/main" id="{8EC2DFF8-B9FD-417F-933D-78F727E7FDF6}"/>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textlink="">
      <xdr:nvSpPr>
        <xdr:cNvPr id="485" name="フローチャート: 判断 484">
          <a:extLst>
            <a:ext uri="{FF2B5EF4-FFF2-40B4-BE49-F238E27FC236}">
              <a16:creationId xmlns:a16="http://schemas.microsoft.com/office/drawing/2014/main" id="{1CF601E2-CC46-44A7-9B3C-27DF10FD5D9B}"/>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textlink="">
      <xdr:nvSpPr>
        <xdr:cNvPr id="486" name="フローチャート: 判断 485">
          <a:extLst>
            <a:ext uri="{FF2B5EF4-FFF2-40B4-BE49-F238E27FC236}">
              <a16:creationId xmlns:a16="http://schemas.microsoft.com/office/drawing/2014/main" id="{5C034067-63F1-4F03-8D5F-C45D89D3230D}"/>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7" name="テキスト ボックス 486">
          <a:extLst>
            <a:ext uri="{FF2B5EF4-FFF2-40B4-BE49-F238E27FC236}">
              <a16:creationId xmlns:a16="http://schemas.microsoft.com/office/drawing/2014/main" id="{5756D29F-7A68-4BE0-A6CB-3D0B091B55C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8" name="テキスト ボックス 487">
          <a:extLst>
            <a:ext uri="{FF2B5EF4-FFF2-40B4-BE49-F238E27FC236}">
              <a16:creationId xmlns:a16="http://schemas.microsoft.com/office/drawing/2014/main" id="{E432C9FD-AFD5-4747-A869-519DBB06B2B1}"/>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9" name="テキスト ボックス 488">
          <a:extLst>
            <a:ext uri="{FF2B5EF4-FFF2-40B4-BE49-F238E27FC236}">
              <a16:creationId xmlns:a16="http://schemas.microsoft.com/office/drawing/2014/main" id="{3B65C529-253E-45EE-9135-8C5032D3A49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90" name="テキスト ボックス 489">
          <a:extLst>
            <a:ext uri="{FF2B5EF4-FFF2-40B4-BE49-F238E27FC236}">
              <a16:creationId xmlns:a16="http://schemas.microsoft.com/office/drawing/2014/main" id="{CAD8E356-7F2E-4ADF-99EF-61357B63712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91" name="テキスト ボックス 490">
          <a:extLst>
            <a:ext uri="{FF2B5EF4-FFF2-40B4-BE49-F238E27FC236}">
              <a16:creationId xmlns:a16="http://schemas.microsoft.com/office/drawing/2014/main" id="{22E69C01-1F45-4466-9499-205AEAE64AF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158750</xdr:rowOff>
    </xdr:from>
    <xdr:to>
      <xdr:col>116</xdr:col>
      <xdr:colOff>114300</xdr:colOff>
      <xdr:row>38</xdr:row>
      <xdr:rowOff>88900</xdr:rowOff>
    </xdr:to>
    <xdr:sp textlink="">
      <xdr:nvSpPr>
        <xdr:cNvPr id="492" name="楕円 491">
          <a:extLst>
            <a:ext uri="{FF2B5EF4-FFF2-40B4-BE49-F238E27FC236}">
              <a16:creationId xmlns:a16="http://schemas.microsoft.com/office/drawing/2014/main" id="{DC09DFCD-5168-4C52-BEDE-8BD3C64BB284}"/>
            </a:ext>
          </a:extLst>
        </xdr:cNvPr>
        <xdr:cNvSpPr/>
      </xdr:nvSpPr>
      <xdr:spPr>
        <a:xfrm>
          <a:off x="19897725" y="616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10177</xdr:rowOff>
    </xdr:from>
    <xdr:ext cx="469744" cy="259045"/>
    <xdr:sp textlink="">
      <xdr:nvSpPr>
        <xdr:cNvPr id="493" name="【認定こども園・幼稚園・保育所】&#10;一人当たり面積該当値テキスト">
          <a:extLst>
            <a:ext uri="{FF2B5EF4-FFF2-40B4-BE49-F238E27FC236}">
              <a16:creationId xmlns:a16="http://schemas.microsoft.com/office/drawing/2014/main" id="{EFE7CC11-6C27-4D75-8B77-97361308FBF6}"/>
            </a:ext>
          </a:extLst>
        </xdr:cNvPr>
        <xdr:cNvSpPr txBox="1"/>
      </xdr:nvSpPr>
      <xdr:spPr>
        <a:xfrm>
          <a:off x="19992975" y="600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162560</xdr:rowOff>
    </xdr:from>
    <xdr:to>
      <xdr:col>112</xdr:col>
      <xdr:colOff>38100</xdr:colOff>
      <xdr:row>38</xdr:row>
      <xdr:rowOff>92710</xdr:rowOff>
    </xdr:to>
    <xdr:sp textlink="">
      <xdr:nvSpPr>
        <xdr:cNvPr id="494" name="楕円 493">
          <a:extLst>
            <a:ext uri="{FF2B5EF4-FFF2-40B4-BE49-F238E27FC236}">
              <a16:creationId xmlns:a16="http://schemas.microsoft.com/office/drawing/2014/main" id="{DF080AEE-5130-4982-B923-24BE5CAE3441}"/>
            </a:ext>
          </a:extLst>
        </xdr:cNvPr>
        <xdr:cNvSpPr/>
      </xdr:nvSpPr>
      <xdr:spPr>
        <a:xfrm>
          <a:off x="19154775" y="6160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38100</xdr:rowOff>
    </xdr:from>
    <xdr:to>
      <xdr:col>116</xdr:col>
      <xdr:colOff>63500</xdr:colOff>
      <xdr:row>38</xdr:row>
      <xdr:rowOff>41910</xdr:rowOff>
    </xdr:to>
    <xdr:cxnSp macro="">
      <xdr:nvCxnSpPr>
        <xdr:cNvPr id="495" name="直線コネクタ 494">
          <a:extLst>
            <a:ext uri="{FF2B5EF4-FFF2-40B4-BE49-F238E27FC236}">
              <a16:creationId xmlns:a16="http://schemas.microsoft.com/office/drawing/2014/main" id="{60ADBD09-B2C6-42CF-996B-537CC0D78B51}"/>
            </a:ext>
          </a:extLst>
        </xdr:cNvPr>
        <xdr:cNvCxnSpPr/>
      </xdr:nvCxnSpPr>
      <xdr:spPr>
        <a:xfrm flipV="1">
          <a:off x="19202400" y="6200775"/>
          <a:ext cx="7524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143510</xdr:rowOff>
    </xdr:from>
    <xdr:to>
      <xdr:col>107</xdr:col>
      <xdr:colOff>101600</xdr:colOff>
      <xdr:row>38</xdr:row>
      <xdr:rowOff>73660</xdr:rowOff>
    </xdr:to>
    <xdr:sp textlink="">
      <xdr:nvSpPr>
        <xdr:cNvPr id="496" name="楕円 495">
          <a:extLst>
            <a:ext uri="{FF2B5EF4-FFF2-40B4-BE49-F238E27FC236}">
              <a16:creationId xmlns:a16="http://schemas.microsoft.com/office/drawing/2014/main" id="{AD444DB2-4C0E-4D34-9A27-77E8CD8DCA04}"/>
            </a:ext>
          </a:extLst>
        </xdr:cNvPr>
        <xdr:cNvSpPr/>
      </xdr:nvSpPr>
      <xdr:spPr>
        <a:xfrm>
          <a:off x="18345150" y="6141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22860</xdr:rowOff>
    </xdr:from>
    <xdr:to>
      <xdr:col>111</xdr:col>
      <xdr:colOff>177800</xdr:colOff>
      <xdr:row>38</xdr:row>
      <xdr:rowOff>41910</xdr:rowOff>
    </xdr:to>
    <xdr:cxnSp macro="">
      <xdr:nvCxnSpPr>
        <xdr:cNvPr id="497" name="直線コネクタ 496">
          <a:extLst>
            <a:ext uri="{FF2B5EF4-FFF2-40B4-BE49-F238E27FC236}">
              <a16:creationId xmlns:a16="http://schemas.microsoft.com/office/drawing/2014/main" id="{BFC475A3-46FF-4265-ADEF-65AAF112146A}"/>
            </a:ext>
          </a:extLst>
        </xdr:cNvPr>
        <xdr:cNvCxnSpPr/>
      </xdr:nvCxnSpPr>
      <xdr:spPr>
        <a:xfrm>
          <a:off x="18392775" y="6188710"/>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128270</xdr:rowOff>
    </xdr:from>
    <xdr:to>
      <xdr:col>102</xdr:col>
      <xdr:colOff>165100</xdr:colOff>
      <xdr:row>38</xdr:row>
      <xdr:rowOff>58420</xdr:rowOff>
    </xdr:to>
    <xdr:sp textlink="">
      <xdr:nvSpPr>
        <xdr:cNvPr id="498" name="楕円 497">
          <a:extLst>
            <a:ext uri="{FF2B5EF4-FFF2-40B4-BE49-F238E27FC236}">
              <a16:creationId xmlns:a16="http://schemas.microsoft.com/office/drawing/2014/main" id="{8A864D2C-FC58-40A3-B65D-117CB5BFDA6F}"/>
            </a:ext>
          </a:extLst>
        </xdr:cNvPr>
        <xdr:cNvSpPr/>
      </xdr:nvSpPr>
      <xdr:spPr>
        <a:xfrm>
          <a:off x="17554575" y="6125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xdr:rowOff>
    </xdr:from>
    <xdr:to>
      <xdr:col>107</xdr:col>
      <xdr:colOff>50800</xdr:colOff>
      <xdr:row>38</xdr:row>
      <xdr:rowOff>22860</xdr:rowOff>
    </xdr:to>
    <xdr:cxnSp macro="">
      <xdr:nvCxnSpPr>
        <xdr:cNvPr id="499" name="直線コネクタ 498">
          <a:extLst>
            <a:ext uri="{FF2B5EF4-FFF2-40B4-BE49-F238E27FC236}">
              <a16:creationId xmlns:a16="http://schemas.microsoft.com/office/drawing/2014/main" id="{3E6A6941-8CC7-4400-9412-9572BDCA2D03}"/>
            </a:ext>
          </a:extLst>
        </xdr:cNvPr>
        <xdr:cNvCxnSpPr/>
      </xdr:nvCxnSpPr>
      <xdr:spPr>
        <a:xfrm>
          <a:off x="17602200" y="6173470"/>
          <a:ext cx="7905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48260</xdr:rowOff>
    </xdr:from>
    <xdr:to>
      <xdr:col>98</xdr:col>
      <xdr:colOff>38100</xdr:colOff>
      <xdr:row>37</xdr:row>
      <xdr:rowOff>149860</xdr:rowOff>
    </xdr:to>
    <xdr:sp textlink="">
      <xdr:nvSpPr>
        <xdr:cNvPr id="500" name="楕円 499">
          <a:extLst>
            <a:ext uri="{FF2B5EF4-FFF2-40B4-BE49-F238E27FC236}">
              <a16:creationId xmlns:a16="http://schemas.microsoft.com/office/drawing/2014/main" id="{3AF1BAA6-2449-4642-BBC5-26BD490120EE}"/>
            </a:ext>
          </a:extLst>
        </xdr:cNvPr>
        <xdr:cNvSpPr/>
      </xdr:nvSpPr>
      <xdr:spPr>
        <a:xfrm>
          <a:off x="16754475" y="60458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99060</xdr:rowOff>
    </xdr:from>
    <xdr:to>
      <xdr:col>102</xdr:col>
      <xdr:colOff>114300</xdr:colOff>
      <xdr:row>38</xdr:row>
      <xdr:rowOff>7620</xdr:rowOff>
    </xdr:to>
    <xdr:cxnSp macro="">
      <xdr:nvCxnSpPr>
        <xdr:cNvPr id="501" name="直線コネクタ 500">
          <a:extLst>
            <a:ext uri="{FF2B5EF4-FFF2-40B4-BE49-F238E27FC236}">
              <a16:creationId xmlns:a16="http://schemas.microsoft.com/office/drawing/2014/main" id="{EA96A1AF-9870-45BE-A79A-B013C4A11B03}"/>
            </a:ext>
          </a:extLst>
        </xdr:cNvPr>
        <xdr:cNvCxnSpPr/>
      </xdr:nvCxnSpPr>
      <xdr:spPr>
        <a:xfrm>
          <a:off x="16802100" y="6102985"/>
          <a:ext cx="8001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textlink="">
      <xdr:nvSpPr>
        <xdr:cNvPr id="502" name="n_1aveValue【認定こども園・幼稚園・保育所】&#10;一人当たり面積">
          <a:extLst>
            <a:ext uri="{FF2B5EF4-FFF2-40B4-BE49-F238E27FC236}">
              <a16:creationId xmlns:a16="http://schemas.microsoft.com/office/drawing/2014/main" id="{E316CB62-36C3-4FAE-B2C2-85EE020AC708}"/>
            </a:ext>
          </a:extLst>
        </xdr:cNvPr>
        <xdr:cNvSpPr txBox="1"/>
      </xdr:nvSpPr>
      <xdr:spPr>
        <a:xfrm>
          <a:off x="1898340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textlink="">
      <xdr:nvSpPr>
        <xdr:cNvPr id="503" name="n_2aveValue【認定こども園・幼稚園・保育所】&#10;一人当たり面積">
          <a:extLst>
            <a:ext uri="{FF2B5EF4-FFF2-40B4-BE49-F238E27FC236}">
              <a16:creationId xmlns:a16="http://schemas.microsoft.com/office/drawing/2014/main" id="{85441635-5EA9-4597-A75D-073DC99B2463}"/>
            </a:ext>
          </a:extLst>
        </xdr:cNvPr>
        <xdr:cNvSpPr txBox="1"/>
      </xdr:nvSpPr>
      <xdr:spPr>
        <a:xfrm>
          <a:off x="1818330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textlink="">
      <xdr:nvSpPr>
        <xdr:cNvPr id="504" name="n_3aveValue【認定こども園・幼稚園・保育所】&#10;一人当たり面積">
          <a:extLst>
            <a:ext uri="{FF2B5EF4-FFF2-40B4-BE49-F238E27FC236}">
              <a16:creationId xmlns:a16="http://schemas.microsoft.com/office/drawing/2014/main" id="{44AD7888-265E-448C-B226-36D6A6AFA0C8}"/>
            </a:ext>
          </a:extLst>
        </xdr:cNvPr>
        <xdr:cNvSpPr txBox="1"/>
      </xdr:nvSpPr>
      <xdr:spPr>
        <a:xfrm>
          <a:off x="17383202"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textlink="">
      <xdr:nvSpPr>
        <xdr:cNvPr id="505" name="n_4aveValue【認定こども園・幼稚園・保育所】&#10;一人当たり面積">
          <a:extLst>
            <a:ext uri="{FF2B5EF4-FFF2-40B4-BE49-F238E27FC236}">
              <a16:creationId xmlns:a16="http://schemas.microsoft.com/office/drawing/2014/main" id="{13A957EE-682A-45E2-9ABA-3153410BFAE2}"/>
            </a:ext>
          </a:extLst>
        </xdr:cNvPr>
        <xdr:cNvSpPr txBox="1"/>
      </xdr:nvSpPr>
      <xdr:spPr>
        <a:xfrm>
          <a:off x="165926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109237</xdr:rowOff>
    </xdr:from>
    <xdr:ext cx="469744" cy="259045"/>
    <xdr:sp textlink="">
      <xdr:nvSpPr>
        <xdr:cNvPr id="506" name="n_1mainValue【認定こども園・幼稚園・保育所】&#10;一人当たり面積">
          <a:extLst>
            <a:ext uri="{FF2B5EF4-FFF2-40B4-BE49-F238E27FC236}">
              <a16:creationId xmlns:a16="http://schemas.microsoft.com/office/drawing/2014/main" id="{C315445E-08C5-4B63-B852-92D86575C812}"/>
            </a:ext>
          </a:extLst>
        </xdr:cNvPr>
        <xdr:cNvSpPr txBox="1"/>
      </xdr:nvSpPr>
      <xdr:spPr>
        <a:xfrm>
          <a:off x="18983402" y="594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90187</xdr:rowOff>
    </xdr:from>
    <xdr:ext cx="469744" cy="259045"/>
    <xdr:sp textlink="">
      <xdr:nvSpPr>
        <xdr:cNvPr id="507" name="n_2mainValue【認定こども園・幼稚園・保育所】&#10;一人当たり面積">
          <a:extLst>
            <a:ext uri="{FF2B5EF4-FFF2-40B4-BE49-F238E27FC236}">
              <a16:creationId xmlns:a16="http://schemas.microsoft.com/office/drawing/2014/main" id="{13B1CC7B-FEF6-4BAE-861B-4395947613AC}"/>
            </a:ext>
          </a:extLst>
        </xdr:cNvPr>
        <xdr:cNvSpPr txBox="1"/>
      </xdr:nvSpPr>
      <xdr:spPr>
        <a:xfrm>
          <a:off x="18183302" y="592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74947</xdr:rowOff>
    </xdr:from>
    <xdr:ext cx="469744" cy="259045"/>
    <xdr:sp textlink="">
      <xdr:nvSpPr>
        <xdr:cNvPr id="508" name="n_3mainValue【認定こども園・幼稚園・保育所】&#10;一人当たり面積">
          <a:extLst>
            <a:ext uri="{FF2B5EF4-FFF2-40B4-BE49-F238E27FC236}">
              <a16:creationId xmlns:a16="http://schemas.microsoft.com/office/drawing/2014/main" id="{E6855FAF-78B9-462B-A8B9-0756FB44364A}"/>
            </a:ext>
          </a:extLst>
        </xdr:cNvPr>
        <xdr:cNvSpPr txBox="1"/>
      </xdr:nvSpPr>
      <xdr:spPr>
        <a:xfrm>
          <a:off x="17383202"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166387</xdr:rowOff>
    </xdr:from>
    <xdr:ext cx="469744" cy="259045"/>
    <xdr:sp textlink="">
      <xdr:nvSpPr>
        <xdr:cNvPr id="509" name="n_4mainValue【認定こども園・幼稚園・保育所】&#10;一人当たり面積">
          <a:extLst>
            <a:ext uri="{FF2B5EF4-FFF2-40B4-BE49-F238E27FC236}">
              <a16:creationId xmlns:a16="http://schemas.microsoft.com/office/drawing/2014/main" id="{BAD90468-3C1F-4D42-876D-12F94D189362}"/>
            </a:ext>
          </a:extLst>
        </xdr:cNvPr>
        <xdr:cNvSpPr txBox="1"/>
      </xdr:nvSpPr>
      <xdr:spPr>
        <a:xfrm>
          <a:off x="16592627" y="584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10" name="正方形/長方形 509">
          <a:extLst>
            <a:ext uri="{FF2B5EF4-FFF2-40B4-BE49-F238E27FC236}">
              <a16:creationId xmlns:a16="http://schemas.microsoft.com/office/drawing/2014/main" id="{C3A36296-FBE0-41CA-BD04-24568B193BF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11" name="正方形/長方形 510">
          <a:extLst>
            <a:ext uri="{FF2B5EF4-FFF2-40B4-BE49-F238E27FC236}">
              <a16:creationId xmlns:a16="http://schemas.microsoft.com/office/drawing/2014/main" id="{0E727ACD-0F82-4408-B3FD-877C36E4629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12" name="正方形/長方形 511">
          <a:extLst>
            <a:ext uri="{FF2B5EF4-FFF2-40B4-BE49-F238E27FC236}">
              <a16:creationId xmlns:a16="http://schemas.microsoft.com/office/drawing/2014/main" id="{FA70A6BD-6386-4C13-8234-BEBE8663FEA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3" name="正方形/長方形 512">
          <a:extLst>
            <a:ext uri="{FF2B5EF4-FFF2-40B4-BE49-F238E27FC236}">
              <a16:creationId xmlns:a16="http://schemas.microsoft.com/office/drawing/2014/main" id="{639438F8-7B45-495A-96C8-90CF7A2CB77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4" name="正方形/長方形 513">
          <a:extLst>
            <a:ext uri="{FF2B5EF4-FFF2-40B4-BE49-F238E27FC236}">
              <a16:creationId xmlns:a16="http://schemas.microsoft.com/office/drawing/2014/main" id="{244E42C7-E545-467A-956E-5284DB2CAB4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5" name="正方形/長方形 514">
          <a:extLst>
            <a:ext uri="{FF2B5EF4-FFF2-40B4-BE49-F238E27FC236}">
              <a16:creationId xmlns:a16="http://schemas.microsoft.com/office/drawing/2014/main" id="{4E8A8023-1B30-46C4-8E04-DDDCCA1E351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6" name="正方形/長方形 515">
          <a:extLst>
            <a:ext uri="{FF2B5EF4-FFF2-40B4-BE49-F238E27FC236}">
              <a16:creationId xmlns:a16="http://schemas.microsoft.com/office/drawing/2014/main" id="{2D380081-811D-4493-80B4-4D59374FF86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7" name="正方形/長方形 516">
          <a:extLst>
            <a:ext uri="{FF2B5EF4-FFF2-40B4-BE49-F238E27FC236}">
              <a16:creationId xmlns:a16="http://schemas.microsoft.com/office/drawing/2014/main" id="{D011111D-2516-4140-886F-83CDD4A1507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8" name="テキスト ボックス 517">
          <a:extLst>
            <a:ext uri="{FF2B5EF4-FFF2-40B4-BE49-F238E27FC236}">
              <a16:creationId xmlns:a16="http://schemas.microsoft.com/office/drawing/2014/main" id="{0A79F49A-203E-4507-8E80-1621489043D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48DB5D8C-96B2-4F67-9787-E6FE42C3B41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20" name="テキスト ボックス 519">
          <a:extLst>
            <a:ext uri="{FF2B5EF4-FFF2-40B4-BE49-F238E27FC236}">
              <a16:creationId xmlns:a16="http://schemas.microsoft.com/office/drawing/2014/main" id="{A6258C88-0FF0-4A03-901D-D929CD79715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B55D92EF-37F7-4641-AF40-91547B9234B1}"/>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522" name="テキスト ボックス 521">
          <a:extLst>
            <a:ext uri="{FF2B5EF4-FFF2-40B4-BE49-F238E27FC236}">
              <a16:creationId xmlns:a16="http://schemas.microsoft.com/office/drawing/2014/main" id="{0C863604-7284-4E9F-B7E0-64320C1D62F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C0FB25E6-933E-4425-9C47-62F56E44AA6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524" name="テキスト ボックス 523">
          <a:extLst>
            <a:ext uri="{FF2B5EF4-FFF2-40B4-BE49-F238E27FC236}">
              <a16:creationId xmlns:a16="http://schemas.microsoft.com/office/drawing/2014/main" id="{3DD18CBC-7E9F-4B31-B621-4C8F587C442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2B7B7C5A-0158-4E44-ACF2-E0613AA99C5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526" name="テキスト ボックス 525">
          <a:extLst>
            <a:ext uri="{FF2B5EF4-FFF2-40B4-BE49-F238E27FC236}">
              <a16:creationId xmlns:a16="http://schemas.microsoft.com/office/drawing/2014/main" id="{8220ADB6-65E3-4B20-BC33-9B47F6129DEC}"/>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5E8CFD44-A801-4029-A4DA-38EBDA25639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528" name="テキスト ボックス 527">
          <a:extLst>
            <a:ext uri="{FF2B5EF4-FFF2-40B4-BE49-F238E27FC236}">
              <a16:creationId xmlns:a16="http://schemas.microsoft.com/office/drawing/2014/main" id="{3F70D074-8E22-4A53-A0E3-58188BF60B60}"/>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1C288B8E-EA9D-45F9-BDDC-8D9D497932F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530" name="テキスト ボックス 529">
          <a:extLst>
            <a:ext uri="{FF2B5EF4-FFF2-40B4-BE49-F238E27FC236}">
              <a16:creationId xmlns:a16="http://schemas.microsoft.com/office/drawing/2014/main" id="{3680847E-FD43-462E-9786-2DACDE4FD1C8}"/>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F0B2241D-E3A8-413B-ACEE-D4147E87BBD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532" name="テキスト ボックス 531">
          <a:extLst>
            <a:ext uri="{FF2B5EF4-FFF2-40B4-BE49-F238E27FC236}">
              <a16:creationId xmlns:a16="http://schemas.microsoft.com/office/drawing/2014/main" id="{6263038C-A949-4CDC-AE16-A30BE649880E}"/>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33" name="【学校施設】&#10;有形固定資産減価償却率グラフ枠">
          <a:extLst>
            <a:ext uri="{FF2B5EF4-FFF2-40B4-BE49-F238E27FC236}">
              <a16:creationId xmlns:a16="http://schemas.microsoft.com/office/drawing/2014/main" id="{8DC84ECC-1761-4317-9588-DAB62F1F8CC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FD3CEE29-BAD4-4DE7-ADAF-A24D41FC1AD2}"/>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textlink="">
      <xdr:nvSpPr>
        <xdr:cNvPr id="535" name="【学校施設】&#10;有形固定資産減価償却率最小値テキスト">
          <a:extLst>
            <a:ext uri="{FF2B5EF4-FFF2-40B4-BE49-F238E27FC236}">
              <a16:creationId xmlns:a16="http://schemas.microsoft.com/office/drawing/2014/main" id="{3B2CDF6A-6D8B-4E70-B941-C16D6CAFC6EA}"/>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1ACC8CA5-D1DE-48A4-8A91-4886C7DADDFC}"/>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textlink="">
      <xdr:nvSpPr>
        <xdr:cNvPr id="537" name="【学校施設】&#10;有形固定資産減価償却率最大値テキスト">
          <a:extLst>
            <a:ext uri="{FF2B5EF4-FFF2-40B4-BE49-F238E27FC236}">
              <a16:creationId xmlns:a16="http://schemas.microsoft.com/office/drawing/2014/main" id="{5379ECB7-68D7-4832-93DB-CB2B6F54A4C2}"/>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1CE55CD8-FA49-4080-A70A-3D7D39045FCA}"/>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textlink="">
      <xdr:nvSpPr>
        <xdr:cNvPr id="539" name="【学校施設】&#10;有形固定資産減価償却率平均値テキスト">
          <a:extLst>
            <a:ext uri="{FF2B5EF4-FFF2-40B4-BE49-F238E27FC236}">
              <a16:creationId xmlns:a16="http://schemas.microsoft.com/office/drawing/2014/main" id="{3726E101-3ABA-4D34-A03A-45EC98FD7535}"/>
            </a:ext>
          </a:extLst>
        </xdr:cNvPr>
        <xdr:cNvSpPr txBox="1"/>
      </xdr:nvSpPr>
      <xdr:spPr>
        <a:xfrm>
          <a:off x="14735175" y="9791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textlink="">
      <xdr:nvSpPr>
        <xdr:cNvPr id="540" name="フローチャート: 判断 539">
          <a:extLst>
            <a:ext uri="{FF2B5EF4-FFF2-40B4-BE49-F238E27FC236}">
              <a16:creationId xmlns:a16="http://schemas.microsoft.com/office/drawing/2014/main" id="{6591E101-50B5-4D15-86DA-B75A69A658C3}"/>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textlink="">
      <xdr:nvSpPr>
        <xdr:cNvPr id="541" name="フローチャート: 判断 540">
          <a:extLst>
            <a:ext uri="{FF2B5EF4-FFF2-40B4-BE49-F238E27FC236}">
              <a16:creationId xmlns:a16="http://schemas.microsoft.com/office/drawing/2014/main" id="{E3E992F4-C6FC-4A74-BAA9-5E14B0A614C9}"/>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textlink="">
      <xdr:nvSpPr>
        <xdr:cNvPr id="542" name="フローチャート: 判断 541">
          <a:extLst>
            <a:ext uri="{FF2B5EF4-FFF2-40B4-BE49-F238E27FC236}">
              <a16:creationId xmlns:a16="http://schemas.microsoft.com/office/drawing/2014/main" id="{18502A96-CD91-4DCA-84F0-A381524BBBB7}"/>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textlink="">
      <xdr:nvSpPr>
        <xdr:cNvPr id="543" name="フローチャート: 判断 542">
          <a:extLst>
            <a:ext uri="{FF2B5EF4-FFF2-40B4-BE49-F238E27FC236}">
              <a16:creationId xmlns:a16="http://schemas.microsoft.com/office/drawing/2014/main" id="{DFDFDB3A-66E3-4073-9E79-80D35CFE0418}"/>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textlink="">
      <xdr:nvSpPr>
        <xdr:cNvPr id="544" name="フローチャート: 判断 543">
          <a:extLst>
            <a:ext uri="{FF2B5EF4-FFF2-40B4-BE49-F238E27FC236}">
              <a16:creationId xmlns:a16="http://schemas.microsoft.com/office/drawing/2014/main" id="{9763CA23-AE9F-4082-A0B6-FE0ED14163F8}"/>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5" name="テキスト ボックス 544">
          <a:extLst>
            <a:ext uri="{FF2B5EF4-FFF2-40B4-BE49-F238E27FC236}">
              <a16:creationId xmlns:a16="http://schemas.microsoft.com/office/drawing/2014/main" id="{F7ACDAC5-5276-4285-8F14-78E026045DB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6" name="テキスト ボックス 545">
          <a:extLst>
            <a:ext uri="{FF2B5EF4-FFF2-40B4-BE49-F238E27FC236}">
              <a16:creationId xmlns:a16="http://schemas.microsoft.com/office/drawing/2014/main" id="{F01E53A7-0E6D-4A4C-A14C-BE78F3C7B77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7" name="テキスト ボックス 546">
          <a:extLst>
            <a:ext uri="{FF2B5EF4-FFF2-40B4-BE49-F238E27FC236}">
              <a16:creationId xmlns:a16="http://schemas.microsoft.com/office/drawing/2014/main" id="{53C0C824-7EB0-4059-A291-E605FFCEA89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8" name="テキスト ボックス 547">
          <a:extLst>
            <a:ext uri="{FF2B5EF4-FFF2-40B4-BE49-F238E27FC236}">
              <a16:creationId xmlns:a16="http://schemas.microsoft.com/office/drawing/2014/main" id="{2AB64901-5442-4CFC-9404-45BA3D22122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9" name="テキスト ボックス 548">
          <a:extLst>
            <a:ext uri="{FF2B5EF4-FFF2-40B4-BE49-F238E27FC236}">
              <a16:creationId xmlns:a16="http://schemas.microsoft.com/office/drawing/2014/main" id="{764107A3-F729-4467-BE51-99BD57D5F975}"/>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xdr:rowOff>
    </xdr:from>
    <xdr:to>
      <xdr:col>85</xdr:col>
      <xdr:colOff>177800</xdr:colOff>
      <xdr:row>59</xdr:row>
      <xdr:rowOff>115570</xdr:rowOff>
    </xdr:to>
    <xdr:sp textlink="">
      <xdr:nvSpPr>
        <xdr:cNvPr id="550" name="楕円 549">
          <a:extLst>
            <a:ext uri="{FF2B5EF4-FFF2-40B4-BE49-F238E27FC236}">
              <a16:creationId xmlns:a16="http://schemas.microsoft.com/office/drawing/2014/main" id="{27D6FBE4-2691-472F-BFEA-B540D07A7646}"/>
            </a:ext>
          </a:extLst>
        </xdr:cNvPr>
        <xdr:cNvSpPr/>
      </xdr:nvSpPr>
      <xdr:spPr>
        <a:xfrm>
          <a:off x="14649450" y="95738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36847</xdr:rowOff>
    </xdr:from>
    <xdr:ext cx="405111" cy="259045"/>
    <xdr:sp textlink="">
      <xdr:nvSpPr>
        <xdr:cNvPr id="551" name="【学校施設】&#10;有形固定資産減価償却率該当値テキスト">
          <a:extLst>
            <a:ext uri="{FF2B5EF4-FFF2-40B4-BE49-F238E27FC236}">
              <a16:creationId xmlns:a16="http://schemas.microsoft.com/office/drawing/2014/main" id="{126462F8-4526-4794-AF04-1677686B76F7}"/>
            </a:ext>
          </a:extLst>
        </xdr:cNvPr>
        <xdr:cNvSpPr txBox="1"/>
      </xdr:nvSpPr>
      <xdr:spPr>
        <a:xfrm>
          <a:off x="14735175"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61595</xdr:rowOff>
    </xdr:from>
    <xdr:to>
      <xdr:col>81</xdr:col>
      <xdr:colOff>101600</xdr:colOff>
      <xdr:row>60</xdr:row>
      <xdr:rowOff>163195</xdr:rowOff>
    </xdr:to>
    <xdr:sp textlink="">
      <xdr:nvSpPr>
        <xdr:cNvPr id="552" name="楕円 551">
          <a:extLst>
            <a:ext uri="{FF2B5EF4-FFF2-40B4-BE49-F238E27FC236}">
              <a16:creationId xmlns:a16="http://schemas.microsoft.com/office/drawing/2014/main" id="{8CB4DB9A-608F-48D2-B06B-C9738BE8AA02}"/>
            </a:ext>
          </a:extLst>
        </xdr:cNvPr>
        <xdr:cNvSpPr/>
      </xdr:nvSpPr>
      <xdr:spPr>
        <a:xfrm>
          <a:off x="13887450" y="9789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64770</xdr:rowOff>
    </xdr:from>
    <xdr:to>
      <xdr:col>85</xdr:col>
      <xdr:colOff>127000</xdr:colOff>
      <xdr:row>60</xdr:row>
      <xdr:rowOff>112395</xdr:rowOff>
    </xdr:to>
    <xdr:cxnSp macro="">
      <xdr:nvCxnSpPr>
        <xdr:cNvPr id="553" name="直線コネクタ 552">
          <a:extLst>
            <a:ext uri="{FF2B5EF4-FFF2-40B4-BE49-F238E27FC236}">
              <a16:creationId xmlns:a16="http://schemas.microsoft.com/office/drawing/2014/main" id="{59665382-C500-42CE-9D0D-08B72715A912}"/>
            </a:ext>
          </a:extLst>
        </xdr:cNvPr>
        <xdr:cNvCxnSpPr/>
      </xdr:nvCxnSpPr>
      <xdr:spPr>
        <a:xfrm flipV="1">
          <a:off x="13935075" y="9631045"/>
          <a:ext cx="762000" cy="20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38735</xdr:rowOff>
    </xdr:from>
    <xdr:to>
      <xdr:col>76</xdr:col>
      <xdr:colOff>165100</xdr:colOff>
      <xdr:row>60</xdr:row>
      <xdr:rowOff>140335</xdr:rowOff>
    </xdr:to>
    <xdr:sp textlink="">
      <xdr:nvSpPr>
        <xdr:cNvPr id="554" name="楕円 553">
          <a:extLst>
            <a:ext uri="{FF2B5EF4-FFF2-40B4-BE49-F238E27FC236}">
              <a16:creationId xmlns:a16="http://schemas.microsoft.com/office/drawing/2014/main" id="{D11BBF0D-D50B-4BD2-B4F4-F718F3E50CA3}"/>
            </a:ext>
          </a:extLst>
        </xdr:cNvPr>
        <xdr:cNvSpPr/>
      </xdr:nvSpPr>
      <xdr:spPr>
        <a:xfrm>
          <a:off x="13096875" y="97637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89535</xdr:rowOff>
    </xdr:from>
    <xdr:to>
      <xdr:col>81</xdr:col>
      <xdr:colOff>50800</xdr:colOff>
      <xdr:row>60</xdr:row>
      <xdr:rowOff>112395</xdr:rowOff>
    </xdr:to>
    <xdr:cxnSp macro="">
      <xdr:nvCxnSpPr>
        <xdr:cNvPr id="555" name="直線コネクタ 554">
          <a:extLst>
            <a:ext uri="{FF2B5EF4-FFF2-40B4-BE49-F238E27FC236}">
              <a16:creationId xmlns:a16="http://schemas.microsoft.com/office/drawing/2014/main" id="{2BF2D1DE-9945-4FD5-82CB-6DDE0F74FC8C}"/>
            </a:ext>
          </a:extLst>
        </xdr:cNvPr>
        <xdr:cNvCxnSpPr/>
      </xdr:nvCxnSpPr>
      <xdr:spPr>
        <a:xfrm>
          <a:off x="13144500" y="9811385"/>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38735</xdr:rowOff>
    </xdr:from>
    <xdr:to>
      <xdr:col>72</xdr:col>
      <xdr:colOff>38100</xdr:colOff>
      <xdr:row>60</xdr:row>
      <xdr:rowOff>140335</xdr:rowOff>
    </xdr:to>
    <xdr:sp textlink="">
      <xdr:nvSpPr>
        <xdr:cNvPr id="556" name="楕円 555">
          <a:extLst>
            <a:ext uri="{FF2B5EF4-FFF2-40B4-BE49-F238E27FC236}">
              <a16:creationId xmlns:a16="http://schemas.microsoft.com/office/drawing/2014/main" id="{DA0B349D-F0F4-49FD-8891-262BDA280707}"/>
            </a:ext>
          </a:extLst>
        </xdr:cNvPr>
        <xdr:cNvSpPr/>
      </xdr:nvSpPr>
      <xdr:spPr>
        <a:xfrm>
          <a:off x="12296775" y="97637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89535</xdr:rowOff>
    </xdr:from>
    <xdr:to>
      <xdr:col>76</xdr:col>
      <xdr:colOff>114300</xdr:colOff>
      <xdr:row>60</xdr:row>
      <xdr:rowOff>89535</xdr:rowOff>
    </xdr:to>
    <xdr:cxnSp macro="">
      <xdr:nvCxnSpPr>
        <xdr:cNvPr id="557" name="直線コネクタ 556">
          <a:extLst>
            <a:ext uri="{FF2B5EF4-FFF2-40B4-BE49-F238E27FC236}">
              <a16:creationId xmlns:a16="http://schemas.microsoft.com/office/drawing/2014/main" id="{20E6ACA6-4C55-4D71-9EF7-AB2A57F5351E}"/>
            </a:ext>
          </a:extLst>
        </xdr:cNvPr>
        <xdr:cNvCxnSpPr/>
      </xdr:nvCxnSpPr>
      <xdr:spPr>
        <a:xfrm>
          <a:off x="12344400" y="981138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46355</xdr:rowOff>
    </xdr:from>
    <xdr:to>
      <xdr:col>67</xdr:col>
      <xdr:colOff>101600</xdr:colOff>
      <xdr:row>60</xdr:row>
      <xdr:rowOff>147955</xdr:rowOff>
    </xdr:to>
    <xdr:sp textlink="">
      <xdr:nvSpPr>
        <xdr:cNvPr id="558" name="楕円 557">
          <a:extLst>
            <a:ext uri="{FF2B5EF4-FFF2-40B4-BE49-F238E27FC236}">
              <a16:creationId xmlns:a16="http://schemas.microsoft.com/office/drawing/2014/main" id="{69CCD93A-8C04-4C45-AA7E-A13B5A3D7DF9}"/>
            </a:ext>
          </a:extLst>
        </xdr:cNvPr>
        <xdr:cNvSpPr/>
      </xdr:nvSpPr>
      <xdr:spPr>
        <a:xfrm>
          <a:off x="11487150" y="9774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89535</xdr:rowOff>
    </xdr:from>
    <xdr:to>
      <xdr:col>71</xdr:col>
      <xdr:colOff>177800</xdr:colOff>
      <xdr:row>60</xdr:row>
      <xdr:rowOff>97155</xdr:rowOff>
    </xdr:to>
    <xdr:cxnSp macro="">
      <xdr:nvCxnSpPr>
        <xdr:cNvPr id="559" name="直線コネクタ 558">
          <a:extLst>
            <a:ext uri="{FF2B5EF4-FFF2-40B4-BE49-F238E27FC236}">
              <a16:creationId xmlns:a16="http://schemas.microsoft.com/office/drawing/2014/main" id="{EEFD10C9-15BD-4EF9-A112-038564351765}"/>
            </a:ext>
          </a:extLst>
        </xdr:cNvPr>
        <xdr:cNvCxnSpPr/>
      </xdr:nvCxnSpPr>
      <xdr:spPr>
        <a:xfrm flipV="1">
          <a:off x="11534775" y="9811385"/>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textlink="">
      <xdr:nvSpPr>
        <xdr:cNvPr id="560" name="n_1aveValue【学校施設】&#10;有形固定資産減価償却率">
          <a:extLst>
            <a:ext uri="{FF2B5EF4-FFF2-40B4-BE49-F238E27FC236}">
              <a16:creationId xmlns:a16="http://schemas.microsoft.com/office/drawing/2014/main" id="{C42CCADB-2B23-4471-BB6F-4E231B570829}"/>
            </a:ext>
          </a:extLst>
        </xdr:cNvPr>
        <xdr:cNvSpPr txBox="1"/>
      </xdr:nvSpPr>
      <xdr:spPr>
        <a:xfrm>
          <a:off x="13745219"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textlink="">
      <xdr:nvSpPr>
        <xdr:cNvPr id="561" name="n_2aveValue【学校施設】&#10;有形固定資産減価償却率">
          <a:extLst>
            <a:ext uri="{FF2B5EF4-FFF2-40B4-BE49-F238E27FC236}">
              <a16:creationId xmlns:a16="http://schemas.microsoft.com/office/drawing/2014/main" id="{32108BA7-C5E3-4690-8FE9-97DA07FEBA7F}"/>
            </a:ext>
          </a:extLst>
        </xdr:cNvPr>
        <xdr:cNvSpPr txBox="1"/>
      </xdr:nvSpPr>
      <xdr:spPr>
        <a:xfrm>
          <a:off x="12964169"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textlink="">
      <xdr:nvSpPr>
        <xdr:cNvPr id="562" name="n_3aveValue【学校施設】&#10;有形固定資産減価償却率">
          <a:extLst>
            <a:ext uri="{FF2B5EF4-FFF2-40B4-BE49-F238E27FC236}">
              <a16:creationId xmlns:a16="http://schemas.microsoft.com/office/drawing/2014/main" id="{E89AB1A5-4F0E-4F6F-BF6F-D6EC532BD3B5}"/>
            </a:ext>
          </a:extLst>
        </xdr:cNvPr>
        <xdr:cNvSpPr txBox="1"/>
      </xdr:nvSpPr>
      <xdr:spPr>
        <a:xfrm>
          <a:off x="12164069" y="987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textlink="">
      <xdr:nvSpPr>
        <xdr:cNvPr id="563" name="n_4aveValue【学校施設】&#10;有形固定資産減価償却率">
          <a:extLst>
            <a:ext uri="{FF2B5EF4-FFF2-40B4-BE49-F238E27FC236}">
              <a16:creationId xmlns:a16="http://schemas.microsoft.com/office/drawing/2014/main" id="{3E7116AA-3730-416A-AD12-A6E11945DA38}"/>
            </a:ext>
          </a:extLst>
        </xdr:cNvPr>
        <xdr:cNvSpPr txBox="1"/>
      </xdr:nvSpPr>
      <xdr:spPr>
        <a:xfrm>
          <a:off x="11354444"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8272</xdr:rowOff>
    </xdr:from>
    <xdr:ext cx="405111" cy="259045"/>
    <xdr:sp textlink="">
      <xdr:nvSpPr>
        <xdr:cNvPr id="564" name="n_1mainValue【学校施設】&#10;有形固定資産減価償却率">
          <a:extLst>
            <a:ext uri="{FF2B5EF4-FFF2-40B4-BE49-F238E27FC236}">
              <a16:creationId xmlns:a16="http://schemas.microsoft.com/office/drawing/2014/main" id="{7093F920-DE01-49E6-B998-2A17731829BF}"/>
            </a:ext>
          </a:extLst>
        </xdr:cNvPr>
        <xdr:cNvSpPr txBox="1"/>
      </xdr:nvSpPr>
      <xdr:spPr>
        <a:xfrm>
          <a:off x="13745219"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156862</xdr:rowOff>
    </xdr:from>
    <xdr:ext cx="405111" cy="259045"/>
    <xdr:sp textlink="">
      <xdr:nvSpPr>
        <xdr:cNvPr id="565" name="n_2mainValue【学校施設】&#10;有形固定資産減価償却率">
          <a:extLst>
            <a:ext uri="{FF2B5EF4-FFF2-40B4-BE49-F238E27FC236}">
              <a16:creationId xmlns:a16="http://schemas.microsoft.com/office/drawing/2014/main" id="{D524E8B7-D5C5-45B2-ACCA-F61E00715566}"/>
            </a:ext>
          </a:extLst>
        </xdr:cNvPr>
        <xdr:cNvSpPr txBox="1"/>
      </xdr:nvSpPr>
      <xdr:spPr>
        <a:xfrm>
          <a:off x="12964169"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156862</xdr:rowOff>
    </xdr:from>
    <xdr:ext cx="405111" cy="259045"/>
    <xdr:sp textlink="">
      <xdr:nvSpPr>
        <xdr:cNvPr id="566" name="n_3mainValue【学校施設】&#10;有形固定資産減価償却率">
          <a:extLst>
            <a:ext uri="{FF2B5EF4-FFF2-40B4-BE49-F238E27FC236}">
              <a16:creationId xmlns:a16="http://schemas.microsoft.com/office/drawing/2014/main" id="{CD1EE866-AA15-433F-971E-C8269755F53E}"/>
            </a:ext>
          </a:extLst>
        </xdr:cNvPr>
        <xdr:cNvSpPr txBox="1"/>
      </xdr:nvSpPr>
      <xdr:spPr>
        <a:xfrm>
          <a:off x="12164069"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164482</xdr:rowOff>
    </xdr:from>
    <xdr:ext cx="405111" cy="259045"/>
    <xdr:sp textlink="">
      <xdr:nvSpPr>
        <xdr:cNvPr id="567" name="n_4mainValue【学校施設】&#10;有形固定資産減価償却率">
          <a:extLst>
            <a:ext uri="{FF2B5EF4-FFF2-40B4-BE49-F238E27FC236}">
              <a16:creationId xmlns:a16="http://schemas.microsoft.com/office/drawing/2014/main" id="{0B1518FC-BDC8-45EC-99BC-500DC1E8BF81}"/>
            </a:ext>
          </a:extLst>
        </xdr:cNvPr>
        <xdr:cNvSpPr txBox="1"/>
      </xdr:nvSpPr>
      <xdr:spPr>
        <a:xfrm>
          <a:off x="113544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8" name="正方形/長方形 567">
          <a:extLst>
            <a:ext uri="{FF2B5EF4-FFF2-40B4-BE49-F238E27FC236}">
              <a16:creationId xmlns:a16="http://schemas.microsoft.com/office/drawing/2014/main" id="{A3A364C1-2AD4-4DAA-9A81-E82149C83C6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9" name="正方形/長方形 568">
          <a:extLst>
            <a:ext uri="{FF2B5EF4-FFF2-40B4-BE49-F238E27FC236}">
              <a16:creationId xmlns:a16="http://schemas.microsoft.com/office/drawing/2014/main" id="{95670D4E-C10A-4AFC-8361-1DDF692369B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70" name="正方形/長方形 569">
          <a:extLst>
            <a:ext uri="{FF2B5EF4-FFF2-40B4-BE49-F238E27FC236}">
              <a16:creationId xmlns:a16="http://schemas.microsoft.com/office/drawing/2014/main" id="{BF2A7077-AEC5-4A30-9E05-4D3820B02B4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71" name="正方形/長方形 570">
          <a:extLst>
            <a:ext uri="{FF2B5EF4-FFF2-40B4-BE49-F238E27FC236}">
              <a16:creationId xmlns:a16="http://schemas.microsoft.com/office/drawing/2014/main" id="{E60E3EFB-9B74-452F-9154-82C2641A58D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72" name="正方形/長方形 571">
          <a:extLst>
            <a:ext uri="{FF2B5EF4-FFF2-40B4-BE49-F238E27FC236}">
              <a16:creationId xmlns:a16="http://schemas.microsoft.com/office/drawing/2014/main" id="{0E22C7C1-AFD5-477D-9AB2-65F948677F9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73" name="正方形/長方形 572">
          <a:extLst>
            <a:ext uri="{FF2B5EF4-FFF2-40B4-BE49-F238E27FC236}">
              <a16:creationId xmlns:a16="http://schemas.microsoft.com/office/drawing/2014/main" id="{7D9BFDBB-CE4C-4AB8-ABB0-AF028B19348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4" name="正方形/長方形 573">
          <a:extLst>
            <a:ext uri="{FF2B5EF4-FFF2-40B4-BE49-F238E27FC236}">
              <a16:creationId xmlns:a16="http://schemas.microsoft.com/office/drawing/2014/main" id="{C9F688A4-8C17-47B5-BE04-AD6AF9B8243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5" name="正方形/長方形 574">
          <a:extLst>
            <a:ext uri="{FF2B5EF4-FFF2-40B4-BE49-F238E27FC236}">
              <a16:creationId xmlns:a16="http://schemas.microsoft.com/office/drawing/2014/main" id="{28582D78-8186-4B7C-9768-7A6C48A60D9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6" name="テキスト ボックス 575">
          <a:extLst>
            <a:ext uri="{FF2B5EF4-FFF2-40B4-BE49-F238E27FC236}">
              <a16:creationId xmlns:a16="http://schemas.microsoft.com/office/drawing/2014/main" id="{FCA7BDCD-A459-4040-BEA8-05FA30B27CB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47903C1-8055-421B-9C80-5F6BD855F83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78" name="テキスト ボックス 577">
          <a:extLst>
            <a:ext uri="{FF2B5EF4-FFF2-40B4-BE49-F238E27FC236}">
              <a16:creationId xmlns:a16="http://schemas.microsoft.com/office/drawing/2014/main" id="{E2B6CD75-4E5B-4F7D-AAF8-04C5C6828A9B}"/>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BAF29B02-5204-4152-B686-9C9E6ACCB17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580" name="テキスト ボックス 579">
          <a:extLst>
            <a:ext uri="{FF2B5EF4-FFF2-40B4-BE49-F238E27FC236}">
              <a16:creationId xmlns:a16="http://schemas.microsoft.com/office/drawing/2014/main" id="{C53906EF-565F-4F2A-AF8B-BAE9B08800F9}"/>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2124EDFE-7BB1-492F-BFF3-EA1CE071D07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582" name="テキスト ボックス 581">
          <a:extLst>
            <a:ext uri="{FF2B5EF4-FFF2-40B4-BE49-F238E27FC236}">
              <a16:creationId xmlns:a16="http://schemas.microsoft.com/office/drawing/2014/main" id="{6F9D7FC6-B8F0-4A86-846A-C380A30BD764}"/>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5DB0D903-8325-4D68-B15C-AAC979A0CD0D}"/>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584" name="テキスト ボックス 583">
          <a:extLst>
            <a:ext uri="{FF2B5EF4-FFF2-40B4-BE49-F238E27FC236}">
              <a16:creationId xmlns:a16="http://schemas.microsoft.com/office/drawing/2014/main" id="{1E7BB04A-DC33-4A75-BD7F-801236FE3BA7}"/>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7483FDCA-7CA4-4C56-BD75-CE24AFAB01BF}"/>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586" name="テキスト ボックス 585">
          <a:extLst>
            <a:ext uri="{FF2B5EF4-FFF2-40B4-BE49-F238E27FC236}">
              <a16:creationId xmlns:a16="http://schemas.microsoft.com/office/drawing/2014/main" id="{FE7EF448-4140-481B-83FD-3BC77D2F84A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A0656A57-3750-44D2-90C5-C86A3F00A17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88" name="テキスト ボックス 587">
          <a:extLst>
            <a:ext uri="{FF2B5EF4-FFF2-40B4-BE49-F238E27FC236}">
              <a16:creationId xmlns:a16="http://schemas.microsoft.com/office/drawing/2014/main" id="{1EC39D02-03D7-47CD-BE80-6EDEDA757FC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9" name="【学校施設】&#10;一人当たり面積グラフ枠">
          <a:extLst>
            <a:ext uri="{FF2B5EF4-FFF2-40B4-BE49-F238E27FC236}">
              <a16:creationId xmlns:a16="http://schemas.microsoft.com/office/drawing/2014/main" id="{D2F1E2FA-DDE9-4BDE-9526-0B7B88CA7F4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7C630CF7-7D9A-4273-B83D-39B2C990EC69}"/>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textlink="">
      <xdr:nvSpPr>
        <xdr:cNvPr id="591" name="【学校施設】&#10;一人当たり面積最小値テキスト">
          <a:extLst>
            <a:ext uri="{FF2B5EF4-FFF2-40B4-BE49-F238E27FC236}">
              <a16:creationId xmlns:a16="http://schemas.microsoft.com/office/drawing/2014/main" id="{D81C5ED6-ED9F-4033-9BEC-F340FCD125EF}"/>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CBBD9D59-BA50-4C0A-9211-56F789761B02}"/>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textlink="">
      <xdr:nvSpPr>
        <xdr:cNvPr id="593" name="【学校施設】&#10;一人当たり面積最大値テキスト">
          <a:extLst>
            <a:ext uri="{FF2B5EF4-FFF2-40B4-BE49-F238E27FC236}">
              <a16:creationId xmlns:a16="http://schemas.microsoft.com/office/drawing/2014/main" id="{D4EF189B-6484-462B-893E-9E3DC7C088AE}"/>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1FBA765A-A2D0-4C5E-AAFE-104D6F5814A2}"/>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textlink="">
      <xdr:nvSpPr>
        <xdr:cNvPr id="595" name="【学校施設】&#10;一人当たり面積平均値テキスト">
          <a:extLst>
            <a:ext uri="{FF2B5EF4-FFF2-40B4-BE49-F238E27FC236}">
              <a16:creationId xmlns:a16="http://schemas.microsoft.com/office/drawing/2014/main" id="{BE9A3D22-B6C8-487D-A3B9-C31F756FBA99}"/>
            </a:ext>
          </a:extLst>
        </xdr:cNvPr>
        <xdr:cNvSpPr txBox="1"/>
      </xdr:nvSpPr>
      <xdr:spPr>
        <a:xfrm>
          <a:off x="19992975" y="9998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textlink="">
      <xdr:nvSpPr>
        <xdr:cNvPr id="596" name="フローチャート: 判断 595">
          <a:extLst>
            <a:ext uri="{FF2B5EF4-FFF2-40B4-BE49-F238E27FC236}">
              <a16:creationId xmlns:a16="http://schemas.microsoft.com/office/drawing/2014/main" id="{E36212B4-CC5F-4D73-BA99-1C943C3AF98F}"/>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textlink="">
      <xdr:nvSpPr>
        <xdr:cNvPr id="597" name="フローチャート: 判断 596">
          <a:extLst>
            <a:ext uri="{FF2B5EF4-FFF2-40B4-BE49-F238E27FC236}">
              <a16:creationId xmlns:a16="http://schemas.microsoft.com/office/drawing/2014/main" id="{7D3C8A37-3341-49C1-988F-F4F866805303}"/>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textlink="">
      <xdr:nvSpPr>
        <xdr:cNvPr id="598" name="フローチャート: 判断 597">
          <a:extLst>
            <a:ext uri="{FF2B5EF4-FFF2-40B4-BE49-F238E27FC236}">
              <a16:creationId xmlns:a16="http://schemas.microsoft.com/office/drawing/2014/main" id="{62D85DA1-5FC0-4F09-BC3E-71B765F3D555}"/>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textlink="">
      <xdr:nvSpPr>
        <xdr:cNvPr id="599" name="フローチャート: 判断 598">
          <a:extLst>
            <a:ext uri="{FF2B5EF4-FFF2-40B4-BE49-F238E27FC236}">
              <a16:creationId xmlns:a16="http://schemas.microsoft.com/office/drawing/2014/main" id="{673E3127-EFF1-40EE-B3B0-EDB3E30127C5}"/>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textlink="">
      <xdr:nvSpPr>
        <xdr:cNvPr id="600" name="フローチャート: 判断 599">
          <a:extLst>
            <a:ext uri="{FF2B5EF4-FFF2-40B4-BE49-F238E27FC236}">
              <a16:creationId xmlns:a16="http://schemas.microsoft.com/office/drawing/2014/main" id="{AFBEF857-BE6D-4F59-BACB-924EF7DE353B}"/>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01" name="テキスト ボックス 600">
          <a:extLst>
            <a:ext uri="{FF2B5EF4-FFF2-40B4-BE49-F238E27FC236}">
              <a16:creationId xmlns:a16="http://schemas.microsoft.com/office/drawing/2014/main" id="{03BF1859-00C0-4D32-A904-7C47EABED11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2" name="テキスト ボックス 601">
          <a:extLst>
            <a:ext uri="{FF2B5EF4-FFF2-40B4-BE49-F238E27FC236}">
              <a16:creationId xmlns:a16="http://schemas.microsoft.com/office/drawing/2014/main" id="{C89CDDD8-74E5-4ACE-937D-DD02B3AEC82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3" name="テキスト ボックス 602">
          <a:extLst>
            <a:ext uri="{FF2B5EF4-FFF2-40B4-BE49-F238E27FC236}">
              <a16:creationId xmlns:a16="http://schemas.microsoft.com/office/drawing/2014/main" id="{A7E2CFB5-68E5-42A3-90A0-1066488E57F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4" name="テキスト ボックス 603">
          <a:extLst>
            <a:ext uri="{FF2B5EF4-FFF2-40B4-BE49-F238E27FC236}">
              <a16:creationId xmlns:a16="http://schemas.microsoft.com/office/drawing/2014/main" id="{D90215FA-A49E-4578-9D2F-031CE730339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5" name="テキスト ボックス 604">
          <a:extLst>
            <a:ext uri="{FF2B5EF4-FFF2-40B4-BE49-F238E27FC236}">
              <a16:creationId xmlns:a16="http://schemas.microsoft.com/office/drawing/2014/main" id="{8BCF5B4E-D0D8-47C4-A225-8834979CC23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95962</xdr:rowOff>
    </xdr:from>
    <xdr:to>
      <xdr:col>116</xdr:col>
      <xdr:colOff>114300</xdr:colOff>
      <xdr:row>64</xdr:row>
      <xdr:rowOff>26112</xdr:rowOff>
    </xdr:to>
    <xdr:sp textlink="">
      <xdr:nvSpPr>
        <xdr:cNvPr id="606" name="楕円 605">
          <a:extLst>
            <a:ext uri="{FF2B5EF4-FFF2-40B4-BE49-F238E27FC236}">
              <a16:creationId xmlns:a16="http://schemas.microsoft.com/office/drawing/2014/main" id="{9BC56A9D-33EF-48AF-AAF0-7E6D33921DFA}"/>
            </a:ext>
          </a:extLst>
        </xdr:cNvPr>
        <xdr:cNvSpPr/>
      </xdr:nvSpPr>
      <xdr:spPr>
        <a:xfrm>
          <a:off x="19897725" y="103067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10889</xdr:rowOff>
    </xdr:from>
    <xdr:ext cx="469744" cy="259045"/>
    <xdr:sp textlink="">
      <xdr:nvSpPr>
        <xdr:cNvPr id="607" name="【学校施設】&#10;一人当たり面積該当値テキスト">
          <a:extLst>
            <a:ext uri="{FF2B5EF4-FFF2-40B4-BE49-F238E27FC236}">
              <a16:creationId xmlns:a16="http://schemas.microsoft.com/office/drawing/2014/main" id="{8EFFAAF2-EBCF-40A7-B29F-8107F4995CC8}"/>
            </a:ext>
          </a:extLst>
        </xdr:cNvPr>
        <xdr:cNvSpPr txBox="1"/>
      </xdr:nvSpPr>
      <xdr:spPr>
        <a:xfrm>
          <a:off x="19992975" y="10218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96875</xdr:rowOff>
    </xdr:from>
    <xdr:to>
      <xdr:col>112</xdr:col>
      <xdr:colOff>38100</xdr:colOff>
      <xdr:row>64</xdr:row>
      <xdr:rowOff>27025</xdr:rowOff>
    </xdr:to>
    <xdr:sp textlink="">
      <xdr:nvSpPr>
        <xdr:cNvPr id="608" name="楕円 607">
          <a:extLst>
            <a:ext uri="{FF2B5EF4-FFF2-40B4-BE49-F238E27FC236}">
              <a16:creationId xmlns:a16="http://schemas.microsoft.com/office/drawing/2014/main" id="{4C34AABC-885C-4F0E-9D24-04F44585DE6C}"/>
            </a:ext>
          </a:extLst>
        </xdr:cNvPr>
        <xdr:cNvSpPr/>
      </xdr:nvSpPr>
      <xdr:spPr>
        <a:xfrm>
          <a:off x="19154775" y="10307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146762</xdr:rowOff>
    </xdr:from>
    <xdr:to>
      <xdr:col>116</xdr:col>
      <xdr:colOff>63500</xdr:colOff>
      <xdr:row>63</xdr:row>
      <xdr:rowOff>147675</xdr:rowOff>
    </xdr:to>
    <xdr:cxnSp macro="">
      <xdr:nvCxnSpPr>
        <xdr:cNvPr id="609" name="直線コネクタ 608">
          <a:extLst>
            <a:ext uri="{FF2B5EF4-FFF2-40B4-BE49-F238E27FC236}">
              <a16:creationId xmlns:a16="http://schemas.microsoft.com/office/drawing/2014/main" id="{2C50E1B2-FEE4-4A6E-BA03-554225AF6F38}"/>
            </a:ext>
          </a:extLst>
        </xdr:cNvPr>
        <xdr:cNvCxnSpPr/>
      </xdr:nvCxnSpPr>
      <xdr:spPr>
        <a:xfrm flipV="1">
          <a:off x="19202400" y="10354387"/>
          <a:ext cx="752475"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94132</xdr:rowOff>
    </xdr:from>
    <xdr:to>
      <xdr:col>107</xdr:col>
      <xdr:colOff>101600</xdr:colOff>
      <xdr:row>64</xdr:row>
      <xdr:rowOff>24282</xdr:rowOff>
    </xdr:to>
    <xdr:sp textlink="">
      <xdr:nvSpPr>
        <xdr:cNvPr id="610" name="楕円 609">
          <a:extLst>
            <a:ext uri="{FF2B5EF4-FFF2-40B4-BE49-F238E27FC236}">
              <a16:creationId xmlns:a16="http://schemas.microsoft.com/office/drawing/2014/main" id="{E4B8FE16-07E0-4C94-A872-68CF1A743C57}"/>
            </a:ext>
          </a:extLst>
        </xdr:cNvPr>
        <xdr:cNvSpPr/>
      </xdr:nvSpPr>
      <xdr:spPr>
        <a:xfrm>
          <a:off x="18345150" y="103049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144932</xdr:rowOff>
    </xdr:from>
    <xdr:to>
      <xdr:col>111</xdr:col>
      <xdr:colOff>177800</xdr:colOff>
      <xdr:row>63</xdr:row>
      <xdr:rowOff>147675</xdr:rowOff>
    </xdr:to>
    <xdr:cxnSp macro="">
      <xdr:nvCxnSpPr>
        <xdr:cNvPr id="611" name="直線コネクタ 610">
          <a:extLst>
            <a:ext uri="{FF2B5EF4-FFF2-40B4-BE49-F238E27FC236}">
              <a16:creationId xmlns:a16="http://schemas.microsoft.com/office/drawing/2014/main" id="{ED09E0CB-D4F5-4226-ABDF-4E38DC9DA4B0}"/>
            </a:ext>
          </a:extLst>
        </xdr:cNvPr>
        <xdr:cNvCxnSpPr/>
      </xdr:nvCxnSpPr>
      <xdr:spPr>
        <a:xfrm>
          <a:off x="18392775" y="10352557"/>
          <a:ext cx="809625"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97333</xdr:rowOff>
    </xdr:from>
    <xdr:to>
      <xdr:col>102</xdr:col>
      <xdr:colOff>165100</xdr:colOff>
      <xdr:row>64</xdr:row>
      <xdr:rowOff>27483</xdr:rowOff>
    </xdr:to>
    <xdr:sp textlink="">
      <xdr:nvSpPr>
        <xdr:cNvPr id="612" name="楕円 611">
          <a:extLst>
            <a:ext uri="{FF2B5EF4-FFF2-40B4-BE49-F238E27FC236}">
              <a16:creationId xmlns:a16="http://schemas.microsoft.com/office/drawing/2014/main" id="{074D284E-E726-43BC-A4C5-F84F2640DFFB}"/>
            </a:ext>
          </a:extLst>
        </xdr:cNvPr>
        <xdr:cNvSpPr/>
      </xdr:nvSpPr>
      <xdr:spPr>
        <a:xfrm>
          <a:off x="17554575" y="103081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144932</xdr:rowOff>
    </xdr:from>
    <xdr:to>
      <xdr:col>107</xdr:col>
      <xdr:colOff>50800</xdr:colOff>
      <xdr:row>63</xdr:row>
      <xdr:rowOff>148133</xdr:rowOff>
    </xdr:to>
    <xdr:cxnSp macro="">
      <xdr:nvCxnSpPr>
        <xdr:cNvPr id="613" name="直線コネクタ 612">
          <a:extLst>
            <a:ext uri="{FF2B5EF4-FFF2-40B4-BE49-F238E27FC236}">
              <a16:creationId xmlns:a16="http://schemas.microsoft.com/office/drawing/2014/main" id="{70EBDF3E-CFC4-4DAD-9B0F-9271A01CFAC2}"/>
            </a:ext>
          </a:extLst>
        </xdr:cNvPr>
        <xdr:cNvCxnSpPr/>
      </xdr:nvCxnSpPr>
      <xdr:spPr>
        <a:xfrm flipV="1">
          <a:off x="17602200" y="10352557"/>
          <a:ext cx="790575"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101447</xdr:rowOff>
    </xdr:from>
    <xdr:to>
      <xdr:col>98</xdr:col>
      <xdr:colOff>38100</xdr:colOff>
      <xdr:row>64</xdr:row>
      <xdr:rowOff>31597</xdr:rowOff>
    </xdr:to>
    <xdr:sp textlink="">
      <xdr:nvSpPr>
        <xdr:cNvPr id="614" name="楕円 613">
          <a:extLst>
            <a:ext uri="{FF2B5EF4-FFF2-40B4-BE49-F238E27FC236}">
              <a16:creationId xmlns:a16="http://schemas.microsoft.com/office/drawing/2014/main" id="{AF18F033-2F85-4CAB-9160-35A9D139C3BE}"/>
            </a:ext>
          </a:extLst>
        </xdr:cNvPr>
        <xdr:cNvSpPr/>
      </xdr:nvSpPr>
      <xdr:spPr>
        <a:xfrm>
          <a:off x="16754475" y="1031542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148133</xdr:rowOff>
    </xdr:from>
    <xdr:to>
      <xdr:col>102</xdr:col>
      <xdr:colOff>114300</xdr:colOff>
      <xdr:row>63</xdr:row>
      <xdr:rowOff>152247</xdr:rowOff>
    </xdr:to>
    <xdr:cxnSp macro="">
      <xdr:nvCxnSpPr>
        <xdr:cNvPr id="615" name="直線コネクタ 614">
          <a:extLst>
            <a:ext uri="{FF2B5EF4-FFF2-40B4-BE49-F238E27FC236}">
              <a16:creationId xmlns:a16="http://schemas.microsoft.com/office/drawing/2014/main" id="{697F711C-C6BE-45DD-AB60-FCA9CB52DF12}"/>
            </a:ext>
          </a:extLst>
        </xdr:cNvPr>
        <xdr:cNvCxnSpPr/>
      </xdr:nvCxnSpPr>
      <xdr:spPr>
        <a:xfrm flipV="1">
          <a:off x="16802100" y="10355758"/>
          <a:ext cx="8001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textlink="">
      <xdr:nvSpPr>
        <xdr:cNvPr id="616" name="n_1aveValue【学校施設】&#10;一人当たり面積">
          <a:extLst>
            <a:ext uri="{FF2B5EF4-FFF2-40B4-BE49-F238E27FC236}">
              <a16:creationId xmlns:a16="http://schemas.microsoft.com/office/drawing/2014/main" id="{B02E7E44-09E0-471B-B462-DEC33D618FC1}"/>
            </a:ext>
          </a:extLst>
        </xdr:cNvPr>
        <xdr:cNvSpPr txBox="1"/>
      </xdr:nvSpPr>
      <xdr:spPr>
        <a:xfrm>
          <a:off x="18983402" y="991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textlink="">
      <xdr:nvSpPr>
        <xdr:cNvPr id="617" name="n_2aveValue【学校施設】&#10;一人当たり面積">
          <a:extLst>
            <a:ext uri="{FF2B5EF4-FFF2-40B4-BE49-F238E27FC236}">
              <a16:creationId xmlns:a16="http://schemas.microsoft.com/office/drawing/2014/main" id="{9E7EA5DE-6098-43C4-B100-470ECEB5E170}"/>
            </a:ext>
          </a:extLst>
        </xdr:cNvPr>
        <xdr:cNvSpPr txBox="1"/>
      </xdr:nvSpPr>
      <xdr:spPr>
        <a:xfrm>
          <a:off x="18183302" y="993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textlink="">
      <xdr:nvSpPr>
        <xdr:cNvPr id="618" name="n_3aveValue【学校施設】&#10;一人当たり面積">
          <a:extLst>
            <a:ext uri="{FF2B5EF4-FFF2-40B4-BE49-F238E27FC236}">
              <a16:creationId xmlns:a16="http://schemas.microsoft.com/office/drawing/2014/main" id="{685811FA-6CD4-4900-AA56-5FE8B157FD46}"/>
            </a:ext>
          </a:extLst>
        </xdr:cNvPr>
        <xdr:cNvSpPr txBox="1"/>
      </xdr:nvSpPr>
      <xdr:spPr>
        <a:xfrm>
          <a:off x="17383202" y="993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textlink="">
      <xdr:nvSpPr>
        <xdr:cNvPr id="619" name="n_4aveValue【学校施設】&#10;一人当たり面積">
          <a:extLst>
            <a:ext uri="{FF2B5EF4-FFF2-40B4-BE49-F238E27FC236}">
              <a16:creationId xmlns:a16="http://schemas.microsoft.com/office/drawing/2014/main" id="{2ED233CB-5685-4E6E-B991-63338A8249AA}"/>
            </a:ext>
          </a:extLst>
        </xdr:cNvPr>
        <xdr:cNvSpPr txBox="1"/>
      </xdr:nvSpPr>
      <xdr:spPr>
        <a:xfrm>
          <a:off x="16592627" y="991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18152</xdr:rowOff>
    </xdr:from>
    <xdr:ext cx="469744" cy="259045"/>
    <xdr:sp textlink="">
      <xdr:nvSpPr>
        <xdr:cNvPr id="620" name="n_1mainValue【学校施設】&#10;一人当たり面積">
          <a:extLst>
            <a:ext uri="{FF2B5EF4-FFF2-40B4-BE49-F238E27FC236}">
              <a16:creationId xmlns:a16="http://schemas.microsoft.com/office/drawing/2014/main" id="{55CE261E-4673-4625-B7D7-2B6F338B1A41}"/>
            </a:ext>
          </a:extLst>
        </xdr:cNvPr>
        <xdr:cNvSpPr txBox="1"/>
      </xdr:nvSpPr>
      <xdr:spPr>
        <a:xfrm>
          <a:off x="18983402" y="103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15409</xdr:rowOff>
    </xdr:from>
    <xdr:ext cx="469744" cy="259045"/>
    <xdr:sp textlink="">
      <xdr:nvSpPr>
        <xdr:cNvPr id="621" name="n_2mainValue【学校施設】&#10;一人当たり面積">
          <a:extLst>
            <a:ext uri="{FF2B5EF4-FFF2-40B4-BE49-F238E27FC236}">
              <a16:creationId xmlns:a16="http://schemas.microsoft.com/office/drawing/2014/main" id="{DD03B717-3A44-41F3-873F-6971ED381BAE}"/>
            </a:ext>
          </a:extLst>
        </xdr:cNvPr>
        <xdr:cNvSpPr txBox="1"/>
      </xdr:nvSpPr>
      <xdr:spPr>
        <a:xfrm>
          <a:off x="18183302" y="1038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18610</xdr:rowOff>
    </xdr:from>
    <xdr:ext cx="469744" cy="259045"/>
    <xdr:sp textlink="">
      <xdr:nvSpPr>
        <xdr:cNvPr id="622" name="n_3mainValue【学校施設】&#10;一人当たり面積">
          <a:extLst>
            <a:ext uri="{FF2B5EF4-FFF2-40B4-BE49-F238E27FC236}">
              <a16:creationId xmlns:a16="http://schemas.microsoft.com/office/drawing/2014/main" id="{0B8B4F0E-05DF-4260-BA4F-AFD2184780E9}"/>
            </a:ext>
          </a:extLst>
        </xdr:cNvPr>
        <xdr:cNvSpPr txBox="1"/>
      </xdr:nvSpPr>
      <xdr:spPr>
        <a:xfrm>
          <a:off x="17383202" y="1039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22724</xdr:rowOff>
    </xdr:from>
    <xdr:ext cx="469744" cy="259045"/>
    <xdr:sp textlink="">
      <xdr:nvSpPr>
        <xdr:cNvPr id="623" name="n_4mainValue【学校施設】&#10;一人当たり面積">
          <a:extLst>
            <a:ext uri="{FF2B5EF4-FFF2-40B4-BE49-F238E27FC236}">
              <a16:creationId xmlns:a16="http://schemas.microsoft.com/office/drawing/2014/main" id="{864EB689-856A-46D4-906A-4811859F4554}"/>
            </a:ext>
          </a:extLst>
        </xdr:cNvPr>
        <xdr:cNvSpPr txBox="1"/>
      </xdr:nvSpPr>
      <xdr:spPr>
        <a:xfrm>
          <a:off x="16592627" y="1039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4" name="正方形/長方形 623">
          <a:extLst>
            <a:ext uri="{FF2B5EF4-FFF2-40B4-BE49-F238E27FC236}">
              <a16:creationId xmlns:a16="http://schemas.microsoft.com/office/drawing/2014/main" id="{E112BB8A-1729-4708-8195-D6C91A44070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5" name="正方形/長方形 624">
          <a:extLst>
            <a:ext uri="{FF2B5EF4-FFF2-40B4-BE49-F238E27FC236}">
              <a16:creationId xmlns:a16="http://schemas.microsoft.com/office/drawing/2014/main" id="{28D02866-AB72-4626-AF2E-F1D182957FD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6" name="正方形/長方形 625">
          <a:extLst>
            <a:ext uri="{FF2B5EF4-FFF2-40B4-BE49-F238E27FC236}">
              <a16:creationId xmlns:a16="http://schemas.microsoft.com/office/drawing/2014/main" id="{6614E10C-9389-4E3D-8991-31171D63091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7" name="正方形/長方形 626">
          <a:extLst>
            <a:ext uri="{FF2B5EF4-FFF2-40B4-BE49-F238E27FC236}">
              <a16:creationId xmlns:a16="http://schemas.microsoft.com/office/drawing/2014/main" id="{F239E738-F096-4690-8CC1-B31B7503EAA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8" name="正方形/長方形 627">
          <a:extLst>
            <a:ext uri="{FF2B5EF4-FFF2-40B4-BE49-F238E27FC236}">
              <a16:creationId xmlns:a16="http://schemas.microsoft.com/office/drawing/2014/main" id="{AFF79794-A07E-48F1-A4C8-D52A3C47420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9" name="正方形/長方形 628">
          <a:extLst>
            <a:ext uri="{FF2B5EF4-FFF2-40B4-BE49-F238E27FC236}">
              <a16:creationId xmlns:a16="http://schemas.microsoft.com/office/drawing/2014/main" id="{3E5BEE3A-CC7B-4A2F-85B4-2747AD20EE8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30" name="正方形/長方形 629">
          <a:extLst>
            <a:ext uri="{FF2B5EF4-FFF2-40B4-BE49-F238E27FC236}">
              <a16:creationId xmlns:a16="http://schemas.microsoft.com/office/drawing/2014/main" id="{38C249EA-B3D0-442F-B713-5E469C2FC3A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31" name="正方形/長方形 630">
          <a:extLst>
            <a:ext uri="{FF2B5EF4-FFF2-40B4-BE49-F238E27FC236}">
              <a16:creationId xmlns:a16="http://schemas.microsoft.com/office/drawing/2014/main" id="{60085497-B2A1-48C2-A111-5ADBCBBAA706}"/>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632" name="正方形/長方形 631">
          <a:extLst>
            <a:ext uri="{FF2B5EF4-FFF2-40B4-BE49-F238E27FC236}">
              <a16:creationId xmlns:a16="http://schemas.microsoft.com/office/drawing/2014/main" id="{9D145C4C-F9E6-4642-A16C-3C9CEB0026C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33" name="正方形/長方形 632">
          <a:extLst>
            <a:ext uri="{FF2B5EF4-FFF2-40B4-BE49-F238E27FC236}">
              <a16:creationId xmlns:a16="http://schemas.microsoft.com/office/drawing/2014/main" id="{4BA959DD-E56A-4456-8D5C-4E41283AB4A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34" name="正方形/長方形 633">
          <a:extLst>
            <a:ext uri="{FF2B5EF4-FFF2-40B4-BE49-F238E27FC236}">
              <a16:creationId xmlns:a16="http://schemas.microsoft.com/office/drawing/2014/main" id="{EE66DF0F-6187-4317-BCB7-87F6D39E3DF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35" name="正方形/長方形 634">
          <a:extLst>
            <a:ext uri="{FF2B5EF4-FFF2-40B4-BE49-F238E27FC236}">
              <a16:creationId xmlns:a16="http://schemas.microsoft.com/office/drawing/2014/main" id="{1E0C3A77-B100-491E-82F8-302B4048F0E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36" name="正方形/長方形 635">
          <a:extLst>
            <a:ext uri="{FF2B5EF4-FFF2-40B4-BE49-F238E27FC236}">
              <a16:creationId xmlns:a16="http://schemas.microsoft.com/office/drawing/2014/main" id="{AEEF5E1D-8613-4E5B-B845-D224BEBDEE7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37" name="正方形/長方形 636">
          <a:extLst>
            <a:ext uri="{FF2B5EF4-FFF2-40B4-BE49-F238E27FC236}">
              <a16:creationId xmlns:a16="http://schemas.microsoft.com/office/drawing/2014/main" id="{006481EA-7AAC-46E1-81B9-7B66EE041D1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38" name="正方形/長方形 637">
          <a:extLst>
            <a:ext uri="{FF2B5EF4-FFF2-40B4-BE49-F238E27FC236}">
              <a16:creationId xmlns:a16="http://schemas.microsoft.com/office/drawing/2014/main" id="{27C5B363-2E3E-4262-A3EF-876C8FC5B4C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39" name="正方形/長方形 638">
          <a:extLst>
            <a:ext uri="{FF2B5EF4-FFF2-40B4-BE49-F238E27FC236}">
              <a16:creationId xmlns:a16="http://schemas.microsoft.com/office/drawing/2014/main" id="{EA86197A-E0CA-43CC-BB04-B46E601F16B6}"/>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640" name="正方形/長方形 639">
          <a:extLst>
            <a:ext uri="{FF2B5EF4-FFF2-40B4-BE49-F238E27FC236}">
              <a16:creationId xmlns:a16="http://schemas.microsoft.com/office/drawing/2014/main" id="{79AFA59A-F3A0-402C-913D-538800BB3E4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41" name="正方形/長方形 640">
          <a:extLst>
            <a:ext uri="{FF2B5EF4-FFF2-40B4-BE49-F238E27FC236}">
              <a16:creationId xmlns:a16="http://schemas.microsoft.com/office/drawing/2014/main" id="{48BC414A-7208-4A62-86A5-13DE2DC939A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42" name="正方形/長方形 641">
          <a:extLst>
            <a:ext uri="{FF2B5EF4-FFF2-40B4-BE49-F238E27FC236}">
              <a16:creationId xmlns:a16="http://schemas.microsoft.com/office/drawing/2014/main" id="{4B3E8B0C-F525-48B9-9AA5-2F0F275FECF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3" name="正方形/長方形 642">
          <a:extLst>
            <a:ext uri="{FF2B5EF4-FFF2-40B4-BE49-F238E27FC236}">
              <a16:creationId xmlns:a16="http://schemas.microsoft.com/office/drawing/2014/main" id="{C70AF92D-FCF7-4E6E-8FC6-FF60CA6D5E9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4" name="正方形/長方形 643">
          <a:extLst>
            <a:ext uri="{FF2B5EF4-FFF2-40B4-BE49-F238E27FC236}">
              <a16:creationId xmlns:a16="http://schemas.microsoft.com/office/drawing/2014/main" id="{A6F6BDC1-6121-4FC6-8F97-3124C81898F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5" name="正方形/長方形 644">
          <a:extLst>
            <a:ext uri="{FF2B5EF4-FFF2-40B4-BE49-F238E27FC236}">
              <a16:creationId xmlns:a16="http://schemas.microsoft.com/office/drawing/2014/main" id="{9B75DC3D-C451-4B4A-A31F-A7E23CEB7E6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6" name="正方形/長方形 645">
          <a:extLst>
            <a:ext uri="{FF2B5EF4-FFF2-40B4-BE49-F238E27FC236}">
              <a16:creationId xmlns:a16="http://schemas.microsoft.com/office/drawing/2014/main" id="{14F65155-497C-44EC-8F8C-F19B3569A6C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7" name="正方形/長方形 646">
          <a:extLst>
            <a:ext uri="{FF2B5EF4-FFF2-40B4-BE49-F238E27FC236}">
              <a16:creationId xmlns:a16="http://schemas.microsoft.com/office/drawing/2014/main" id="{EADFD3C1-3B74-4E59-922A-B22596625B6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8" name="テキスト ボックス 647">
          <a:extLst>
            <a:ext uri="{FF2B5EF4-FFF2-40B4-BE49-F238E27FC236}">
              <a16:creationId xmlns:a16="http://schemas.microsoft.com/office/drawing/2014/main" id="{CE9585F9-CF7B-4F9C-9D94-FD41CD8D7FD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4DF1B50-74A3-4B98-89EE-04C84D879A0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50" name="テキスト ボックス 649">
          <a:extLst>
            <a:ext uri="{FF2B5EF4-FFF2-40B4-BE49-F238E27FC236}">
              <a16:creationId xmlns:a16="http://schemas.microsoft.com/office/drawing/2014/main" id="{7AD2D8F4-6BF3-4779-9D62-6605EF0FA1F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90AAAEBA-D212-46D1-854F-CDC031D9E994}"/>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652" name="テキスト ボックス 651">
          <a:extLst>
            <a:ext uri="{FF2B5EF4-FFF2-40B4-BE49-F238E27FC236}">
              <a16:creationId xmlns:a16="http://schemas.microsoft.com/office/drawing/2014/main" id="{99CE50D4-EA0C-4B51-AC01-6885CA00B219}"/>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ED54681C-0F5F-4319-83BF-76E8A9B43693}"/>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654" name="テキスト ボックス 653">
          <a:extLst>
            <a:ext uri="{FF2B5EF4-FFF2-40B4-BE49-F238E27FC236}">
              <a16:creationId xmlns:a16="http://schemas.microsoft.com/office/drawing/2014/main" id="{826DB1B2-6FFE-42F6-975F-3425EDC31B3B}"/>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A22CF23B-5BB4-4A4B-801A-53349387728D}"/>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656" name="テキスト ボックス 655">
          <a:extLst>
            <a:ext uri="{FF2B5EF4-FFF2-40B4-BE49-F238E27FC236}">
              <a16:creationId xmlns:a16="http://schemas.microsoft.com/office/drawing/2014/main" id="{B71A912F-A7D8-4591-BC1C-46E3ADF4116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235367A-0056-4B3A-B9EE-76C118852F66}"/>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658" name="テキスト ボックス 657">
          <a:extLst>
            <a:ext uri="{FF2B5EF4-FFF2-40B4-BE49-F238E27FC236}">
              <a16:creationId xmlns:a16="http://schemas.microsoft.com/office/drawing/2014/main" id="{2C77365E-D750-438E-A0F7-A27AB0F69E5A}"/>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F7F2C2B9-A8CA-4892-A4A5-07FD984AAE08}"/>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660" name="テキスト ボックス 659">
          <a:extLst>
            <a:ext uri="{FF2B5EF4-FFF2-40B4-BE49-F238E27FC236}">
              <a16:creationId xmlns:a16="http://schemas.microsoft.com/office/drawing/2014/main" id="{F463B4CF-E41F-49C8-A009-35F69704F150}"/>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D394FF3B-FBD9-4A59-AF08-4B6C1653CE9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662" name="テキスト ボックス 661">
          <a:extLst>
            <a:ext uri="{FF2B5EF4-FFF2-40B4-BE49-F238E27FC236}">
              <a16:creationId xmlns:a16="http://schemas.microsoft.com/office/drawing/2014/main" id="{2560D926-71C0-47D8-B9FA-47A37B713674}"/>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663" name="【公民館】&#10;有形固定資産減価償却率グラフ枠">
          <a:extLst>
            <a:ext uri="{FF2B5EF4-FFF2-40B4-BE49-F238E27FC236}">
              <a16:creationId xmlns:a16="http://schemas.microsoft.com/office/drawing/2014/main" id="{D1437151-8550-401F-BF5E-EFEF149A67D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2C5FB1D4-723D-481F-80CB-67686F384ED2}"/>
            </a:ext>
          </a:extLst>
        </xdr:cNvPr>
        <xdr:cNvCxnSpPr/>
      </xdr:nvCxnSpPr>
      <xdr:spPr>
        <a:xfrm flipV="1">
          <a:off x="14696439"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665" name="【公民館】&#10;有形固定資産減価償却率最小値テキスト">
          <a:extLst>
            <a:ext uri="{FF2B5EF4-FFF2-40B4-BE49-F238E27FC236}">
              <a16:creationId xmlns:a16="http://schemas.microsoft.com/office/drawing/2014/main" id="{158E5EE2-CA29-4370-9DD3-8D7E9CE1542E}"/>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CFD09B12-A6D0-4895-82E6-9FAE713B974E}"/>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textlink="">
      <xdr:nvSpPr>
        <xdr:cNvPr id="667" name="【公民館】&#10;有形固定資産減価償却率最大値テキスト">
          <a:extLst>
            <a:ext uri="{FF2B5EF4-FFF2-40B4-BE49-F238E27FC236}">
              <a16:creationId xmlns:a16="http://schemas.microsoft.com/office/drawing/2014/main" id="{D1C2967F-E986-4BD3-8339-F19128D0F30D}"/>
            </a:ext>
          </a:extLst>
        </xdr:cNvPr>
        <xdr:cNvSpPr txBox="1"/>
      </xdr:nvSpPr>
      <xdr:spPr>
        <a:xfrm>
          <a:off x="147351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18BED0D1-B768-4B7B-951E-64E06F8B6646}"/>
            </a:ext>
          </a:extLst>
        </xdr:cNvPr>
        <xdr:cNvCxnSpPr/>
      </xdr:nvCxnSpPr>
      <xdr:spPr>
        <a:xfrm>
          <a:off x="14611350"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textlink="">
      <xdr:nvSpPr>
        <xdr:cNvPr id="669" name="【公民館】&#10;有形固定資産減価償却率平均値テキスト">
          <a:extLst>
            <a:ext uri="{FF2B5EF4-FFF2-40B4-BE49-F238E27FC236}">
              <a16:creationId xmlns:a16="http://schemas.microsoft.com/office/drawing/2014/main" id="{EC3719F6-6AF6-4D61-9162-B1C024419AD2}"/>
            </a:ext>
          </a:extLst>
        </xdr:cNvPr>
        <xdr:cNvSpPr txBox="1"/>
      </xdr:nvSpPr>
      <xdr:spPr>
        <a:xfrm>
          <a:off x="14735175" y="16904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textlink="">
      <xdr:nvSpPr>
        <xdr:cNvPr id="670" name="フローチャート: 判断 669">
          <a:extLst>
            <a:ext uri="{FF2B5EF4-FFF2-40B4-BE49-F238E27FC236}">
              <a16:creationId xmlns:a16="http://schemas.microsoft.com/office/drawing/2014/main" id="{BF2032DA-9A8B-4843-B012-7E40C8CB6F50}"/>
            </a:ext>
          </a:extLst>
        </xdr:cNvPr>
        <xdr:cNvSpPr/>
      </xdr:nvSpPr>
      <xdr:spPr>
        <a:xfrm>
          <a:off x="14649450" y="17050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textlink="">
      <xdr:nvSpPr>
        <xdr:cNvPr id="671" name="フローチャート: 判断 670">
          <a:extLst>
            <a:ext uri="{FF2B5EF4-FFF2-40B4-BE49-F238E27FC236}">
              <a16:creationId xmlns:a16="http://schemas.microsoft.com/office/drawing/2014/main" id="{F4280431-C4EE-4FA6-8B66-4342BD1F1D51}"/>
            </a:ext>
          </a:extLst>
        </xdr:cNvPr>
        <xdr:cNvSpPr/>
      </xdr:nvSpPr>
      <xdr:spPr>
        <a:xfrm>
          <a:off x="138874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textlink="">
      <xdr:nvSpPr>
        <xdr:cNvPr id="672" name="フローチャート: 判断 671">
          <a:extLst>
            <a:ext uri="{FF2B5EF4-FFF2-40B4-BE49-F238E27FC236}">
              <a16:creationId xmlns:a16="http://schemas.microsoft.com/office/drawing/2014/main" id="{08744984-2061-4CBA-8C31-4BC46D372E27}"/>
            </a:ext>
          </a:extLst>
        </xdr:cNvPr>
        <xdr:cNvSpPr/>
      </xdr:nvSpPr>
      <xdr:spPr>
        <a:xfrm>
          <a:off x="13096875" y="17008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textlink="">
      <xdr:nvSpPr>
        <xdr:cNvPr id="673" name="フローチャート: 判断 672">
          <a:extLst>
            <a:ext uri="{FF2B5EF4-FFF2-40B4-BE49-F238E27FC236}">
              <a16:creationId xmlns:a16="http://schemas.microsoft.com/office/drawing/2014/main" id="{6826F6FA-27EB-466C-88D4-33FA725814A4}"/>
            </a:ext>
          </a:extLst>
        </xdr:cNvPr>
        <xdr:cNvSpPr/>
      </xdr:nvSpPr>
      <xdr:spPr>
        <a:xfrm>
          <a:off x="12296775" y="17008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textlink="">
      <xdr:nvSpPr>
        <xdr:cNvPr id="674" name="フローチャート: 判断 673">
          <a:extLst>
            <a:ext uri="{FF2B5EF4-FFF2-40B4-BE49-F238E27FC236}">
              <a16:creationId xmlns:a16="http://schemas.microsoft.com/office/drawing/2014/main" id="{C411CBF2-8607-4CEC-8600-4F54E598978B}"/>
            </a:ext>
          </a:extLst>
        </xdr:cNvPr>
        <xdr:cNvSpPr/>
      </xdr:nvSpPr>
      <xdr:spPr>
        <a:xfrm>
          <a:off x="11487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5" name="テキスト ボックス 674">
          <a:extLst>
            <a:ext uri="{FF2B5EF4-FFF2-40B4-BE49-F238E27FC236}">
              <a16:creationId xmlns:a16="http://schemas.microsoft.com/office/drawing/2014/main" id="{AA60CF19-3671-41C4-918E-B603FFFD6D6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6" name="テキスト ボックス 675">
          <a:extLst>
            <a:ext uri="{FF2B5EF4-FFF2-40B4-BE49-F238E27FC236}">
              <a16:creationId xmlns:a16="http://schemas.microsoft.com/office/drawing/2014/main" id="{ED96412C-ACE6-4649-9CEC-701E5B48DB7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7" name="テキスト ボックス 676">
          <a:extLst>
            <a:ext uri="{FF2B5EF4-FFF2-40B4-BE49-F238E27FC236}">
              <a16:creationId xmlns:a16="http://schemas.microsoft.com/office/drawing/2014/main" id="{11923BD6-FAEF-496D-B167-42FC9441E2F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8" name="テキスト ボックス 677">
          <a:extLst>
            <a:ext uri="{FF2B5EF4-FFF2-40B4-BE49-F238E27FC236}">
              <a16:creationId xmlns:a16="http://schemas.microsoft.com/office/drawing/2014/main" id="{E0A71D6A-9242-464B-8A26-97EA891482D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9" name="テキスト ボックス 678">
          <a:extLst>
            <a:ext uri="{FF2B5EF4-FFF2-40B4-BE49-F238E27FC236}">
              <a16:creationId xmlns:a16="http://schemas.microsoft.com/office/drawing/2014/main" id="{80B27D66-C4D8-478E-821A-7910382A51B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135889</xdr:rowOff>
    </xdr:from>
    <xdr:to>
      <xdr:col>85</xdr:col>
      <xdr:colOff>177800</xdr:colOff>
      <xdr:row>108</xdr:row>
      <xdr:rowOff>66039</xdr:rowOff>
    </xdr:to>
    <xdr:sp textlink="">
      <xdr:nvSpPr>
        <xdr:cNvPr id="680" name="楕円 679">
          <a:extLst>
            <a:ext uri="{FF2B5EF4-FFF2-40B4-BE49-F238E27FC236}">
              <a16:creationId xmlns:a16="http://schemas.microsoft.com/office/drawing/2014/main" id="{97CD0771-30E4-473C-A041-BD7EEF8AA44C}"/>
            </a:ext>
          </a:extLst>
        </xdr:cNvPr>
        <xdr:cNvSpPr/>
      </xdr:nvSpPr>
      <xdr:spPr>
        <a:xfrm>
          <a:off x="14649450" y="17623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114316</xdr:rowOff>
    </xdr:from>
    <xdr:ext cx="405111" cy="259045"/>
    <xdr:sp textlink="">
      <xdr:nvSpPr>
        <xdr:cNvPr id="681" name="【公民館】&#10;有形固定資産減価償却率該当値テキスト">
          <a:extLst>
            <a:ext uri="{FF2B5EF4-FFF2-40B4-BE49-F238E27FC236}">
              <a16:creationId xmlns:a16="http://schemas.microsoft.com/office/drawing/2014/main" id="{02459C61-9FAF-4D18-9E7D-A7F9DC1053BF}"/>
            </a:ext>
          </a:extLst>
        </xdr:cNvPr>
        <xdr:cNvSpPr txBox="1"/>
      </xdr:nvSpPr>
      <xdr:spPr>
        <a:xfrm>
          <a:off x="14735175" y="1760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97789</xdr:rowOff>
    </xdr:from>
    <xdr:to>
      <xdr:col>81</xdr:col>
      <xdr:colOff>101600</xdr:colOff>
      <xdr:row>108</xdr:row>
      <xdr:rowOff>27939</xdr:rowOff>
    </xdr:to>
    <xdr:sp textlink="">
      <xdr:nvSpPr>
        <xdr:cNvPr id="682" name="楕円 681">
          <a:extLst>
            <a:ext uri="{FF2B5EF4-FFF2-40B4-BE49-F238E27FC236}">
              <a16:creationId xmlns:a16="http://schemas.microsoft.com/office/drawing/2014/main" id="{ABC6C662-02BE-4F42-A4CC-86094C1880B5}"/>
            </a:ext>
          </a:extLst>
        </xdr:cNvPr>
        <xdr:cNvSpPr/>
      </xdr:nvSpPr>
      <xdr:spPr>
        <a:xfrm>
          <a:off x="13887450" y="17585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148589</xdr:rowOff>
    </xdr:from>
    <xdr:to>
      <xdr:col>85</xdr:col>
      <xdr:colOff>127000</xdr:colOff>
      <xdr:row>108</xdr:row>
      <xdr:rowOff>15239</xdr:rowOff>
    </xdr:to>
    <xdr:cxnSp macro="">
      <xdr:nvCxnSpPr>
        <xdr:cNvPr id="683" name="直線コネクタ 682">
          <a:extLst>
            <a:ext uri="{FF2B5EF4-FFF2-40B4-BE49-F238E27FC236}">
              <a16:creationId xmlns:a16="http://schemas.microsoft.com/office/drawing/2014/main" id="{96F7D1FE-67FB-47EB-B94D-A59A85C49C8B}"/>
            </a:ext>
          </a:extLst>
        </xdr:cNvPr>
        <xdr:cNvCxnSpPr/>
      </xdr:nvCxnSpPr>
      <xdr:spPr>
        <a:xfrm>
          <a:off x="13935075" y="17633314"/>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71120</xdr:rowOff>
    </xdr:from>
    <xdr:to>
      <xdr:col>76</xdr:col>
      <xdr:colOff>165100</xdr:colOff>
      <xdr:row>108</xdr:row>
      <xdr:rowOff>1270</xdr:rowOff>
    </xdr:to>
    <xdr:sp textlink="">
      <xdr:nvSpPr>
        <xdr:cNvPr id="684" name="楕円 683">
          <a:extLst>
            <a:ext uri="{FF2B5EF4-FFF2-40B4-BE49-F238E27FC236}">
              <a16:creationId xmlns:a16="http://schemas.microsoft.com/office/drawing/2014/main" id="{1519BCC4-7DD0-4C7B-8936-FE892DC453E2}"/>
            </a:ext>
          </a:extLst>
        </xdr:cNvPr>
        <xdr:cNvSpPr/>
      </xdr:nvSpPr>
      <xdr:spPr>
        <a:xfrm>
          <a:off x="13096875" y="1755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121920</xdr:rowOff>
    </xdr:from>
    <xdr:to>
      <xdr:col>81</xdr:col>
      <xdr:colOff>50800</xdr:colOff>
      <xdr:row>107</xdr:row>
      <xdr:rowOff>148589</xdr:rowOff>
    </xdr:to>
    <xdr:cxnSp macro="">
      <xdr:nvCxnSpPr>
        <xdr:cNvPr id="685" name="直線コネクタ 684">
          <a:extLst>
            <a:ext uri="{FF2B5EF4-FFF2-40B4-BE49-F238E27FC236}">
              <a16:creationId xmlns:a16="http://schemas.microsoft.com/office/drawing/2014/main" id="{533B643B-D37C-437E-B34B-ED981E3FBAC1}"/>
            </a:ext>
          </a:extLst>
        </xdr:cNvPr>
        <xdr:cNvCxnSpPr/>
      </xdr:nvCxnSpPr>
      <xdr:spPr>
        <a:xfrm>
          <a:off x="13144500" y="17612995"/>
          <a:ext cx="79057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59689</xdr:rowOff>
    </xdr:from>
    <xdr:to>
      <xdr:col>72</xdr:col>
      <xdr:colOff>38100</xdr:colOff>
      <xdr:row>107</xdr:row>
      <xdr:rowOff>161289</xdr:rowOff>
    </xdr:to>
    <xdr:sp textlink="">
      <xdr:nvSpPr>
        <xdr:cNvPr id="686" name="楕円 685">
          <a:extLst>
            <a:ext uri="{FF2B5EF4-FFF2-40B4-BE49-F238E27FC236}">
              <a16:creationId xmlns:a16="http://schemas.microsoft.com/office/drawing/2014/main" id="{C86BB2F7-8B3E-4413-A268-823CEB47E384}"/>
            </a:ext>
          </a:extLst>
        </xdr:cNvPr>
        <xdr:cNvSpPr/>
      </xdr:nvSpPr>
      <xdr:spPr>
        <a:xfrm>
          <a:off x="12296775" y="17547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110489</xdr:rowOff>
    </xdr:from>
    <xdr:to>
      <xdr:col>76</xdr:col>
      <xdr:colOff>114300</xdr:colOff>
      <xdr:row>107</xdr:row>
      <xdr:rowOff>121920</xdr:rowOff>
    </xdr:to>
    <xdr:cxnSp macro="">
      <xdr:nvCxnSpPr>
        <xdr:cNvPr id="687" name="直線コネクタ 686">
          <a:extLst>
            <a:ext uri="{FF2B5EF4-FFF2-40B4-BE49-F238E27FC236}">
              <a16:creationId xmlns:a16="http://schemas.microsoft.com/office/drawing/2014/main" id="{4ECDCCB1-32FC-4EFB-8055-9787B955A25F}"/>
            </a:ext>
          </a:extLst>
        </xdr:cNvPr>
        <xdr:cNvCxnSpPr/>
      </xdr:nvCxnSpPr>
      <xdr:spPr>
        <a:xfrm>
          <a:off x="12344400" y="17595214"/>
          <a:ext cx="8001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44450</xdr:rowOff>
    </xdr:from>
    <xdr:to>
      <xdr:col>67</xdr:col>
      <xdr:colOff>101600</xdr:colOff>
      <xdr:row>107</xdr:row>
      <xdr:rowOff>146050</xdr:rowOff>
    </xdr:to>
    <xdr:sp textlink="">
      <xdr:nvSpPr>
        <xdr:cNvPr id="688" name="楕円 687">
          <a:extLst>
            <a:ext uri="{FF2B5EF4-FFF2-40B4-BE49-F238E27FC236}">
              <a16:creationId xmlns:a16="http://schemas.microsoft.com/office/drawing/2014/main" id="{7D70E154-8707-469A-B94C-B8EEC8A171C2}"/>
            </a:ext>
          </a:extLst>
        </xdr:cNvPr>
        <xdr:cNvSpPr/>
      </xdr:nvSpPr>
      <xdr:spPr>
        <a:xfrm>
          <a:off x="11487150" y="17535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95250</xdr:rowOff>
    </xdr:from>
    <xdr:to>
      <xdr:col>71</xdr:col>
      <xdr:colOff>177800</xdr:colOff>
      <xdr:row>107</xdr:row>
      <xdr:rowOff>110489</xdr:rowOff>
    </xdr:to>
    <xdr:cxnSp macro="">
      <xdr:nvCxnSpPr>
        <xdr:cNvPr id="689" name="直線コネクタ 688">
          <a:extLst>
            <a:ext uri="{FF2B5EF4-FFF2-40B4-BE49-F238E27FC236}">
              <a16:creationId xmlns:a16="http://schemas.microsoft.com/office/drawing/2014/main" id="{6005D785-1B04-4761-8C98-82F7DF49EFC1}"/>
            </a:ext>
          </a:extLst>
        </xdr:cNvPr>
        <xdr:cNvCxnSpPr/>
      </xdr:nvCxnSpPr>
      <xdr:spPr>
        <a:xfrm>
          <a:off x="11534775" y="17583150"/>
          <a:ext cx="809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textlink="">
      <xdr:nvSpPr>
        <xdr:cNvPr id="690" name="n_1aveValue【公民館】&#10;有形固定資産減価償却率">
          <a:extLst>
            <a:ext uri="{FF2B5EF4-FFF2-40B4-BE49-F238E27FC236}">
              <a16:creationId xmlns:a16="http://schemas.microsoft.com/office/drawing/2014/main" id="{4B09C7D5-4C2C-4412-AE36-36F3D20AF584}"/>
            </a:ext>
          </a:extLst>
        </xdr:cNvPr>
        <xdr:cNvSpPr txBox="1"/>
      </xdr:nvSpPr>
      <xdr:spPr>
        <a:xfrm>
          <a:off x="13745219"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textlink="">
      <xdr:nvSpPr>
        <xdr:cNvPr id="691" name="n_2aveValue【公民館】&#10;有形固定資産減価償却率">
          <a:extLst>
            <a:ext uri="{FF2B5EF4-FFF2-40B4-BE49-F238E27FC236}">
              <a16:creationId xmlns:a16="http://schemas.microsoft.com/office/drawing/2014/main" id="{D6EA6F0C-AB8F-4BE4-940A-021D6C97CB92}"/>
            </a:ext>
          </a:extLst>
        </xdr:cNvPr>
        <xdr:cNvSpPr txBox="1"/>
      </xdr:nvSpPr>
      <xdr:spPr>
        <a:xfrm>
          <a:off x="129641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textlink="">
      <xdr:nvSpPr>
        <xdr:cNvPr id="692" name="n_3aveValue【公民館】&#10;有形固定資産減価償却率">
          <a:extLst>
            <a:ext uri="{FF2B5EF4-FFF2-40B4-BE49-F238E27FC236}">
              <a16:creationId xmlns:a16="http://schemas.microsoft.com/office/drawing/2014/main" id="{63604456-22B7-4183-A20F-6D9B845B61C2}"/>
            </a:ext>
          </a:extLst>
        </xdr:cNvPr>
        <xdr:cNvSpPr txBox="1"/>
      </xdr:nvSpPr>
      <xdr:spPr>
        <a:xfrm>
          <a:off x="121640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textlink="">
      <xdr:nvSpPr>
        <xdr:cNvPr id="693" name="n_4aveValue【公民館】&#10;有形固定資産減価償却率">
          <a:extLst>
            <a:ext uri="{FF2B5EF4-FFF2-40B4-BE49-F238E27FC236}">
              <a16:creationId xmlns:a16="http://schemas.microsoft.com/office/drawing/2014/main" id="{1E868816-0CB2-4862-96D9-C208BDDE2E10}"/>
            </a:ext>
          </a:extLst>
        </xdr:cNvPr>
        <xdr:cNvSpPr txBox="1"/>
      </xdr:nvSpPr>
      <xdr:spPr>
        <a:xfrm>
          <a:off x="11354444"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19066</xdr:rowOff>
    </xdr:from>
    <xdr:ext cx="405111" cy="259045"/>
    <xdr:sp textlink="">
      <xdr:nvSpPr>
        <xdr:cNvPr id="694" name="n_1mainValue【公民館】&#10;有形固定資産減価償却率">
          <a:extLst>
            <a:ext uri="{FF2B5EF4-FFF2-40B4-BE49-F238E27FC236}">
              <a16:creationId xmlns:a16="http://schemas.microsoft.com/office/drawing/2014/main" id="{6D9F9E0B-96A0-4265-BDE8-C8BDF8A6D8DA}"/>
            </a:ext>
          </a:extLst>
        </xdr:cNvPr>
        <xdr:cNvSpPr txBox="1"/>
      </xdr:nvSpPr>
      <xdr:spPr>
        <a:xfrm>
          <a:off x="13745219"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163847</xdr:rowOff>
    </xdr:from>
    <xdr:ext cx="405111" cy="259045"/>
    <xdr:sp textlink="">
      <xdr:nvSpPr>
        <xdr:cNvPr id="695" name="n_2mainValue【公民館】&#10;有形固定資産減価償却率">
          <a:extLst>
            <a:ext uri="{FF2B5EF4-FFF2-40B4-BE49-F238E27FC236}">
              <a16:creationId xmlns:a16="http://schemas.microsoft.com/office/drawing/2014/main" id="{F303E6F7-F217-4066-A3EE-711A9BEF8A6D}"/>
            </a:ext>
          </a:extLst>
        </xdr:cNvPr>
        <xdr:cNvSpPr txBox="1"/>
      </xdr:nvSpPr>
      <xdr:spPr>
        <a:xfrm>
          <a:off x="12964169"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152416</xdr:rowOff>
    </xdr:from>
    <xdr:ext cx="405111" cy="259045"/>
    <xdr:sp textlink="">
      <xdr:nvSpPr>
        <xdr:cNvPr id="696" name="n_3mainValue【公民館】&#10;有形固定資産減価償却率">
          <a:extLst>
            <a:ext uri="{FF2B5EF4-FFF2-40B4-BE49-F238E27FC236}">
              <a16:creationId xmlns:a16="http://schemas.microsoft.com/office/drawing/2014/main" id="{B27997F0-D4B5-46FD-9CCC-81463C88B027}"/>
            </a:ext>
          </a:extLst>
        </xdr:cNvPr>
        <xdr:cNvSpPr txBox="1"/>
      </xdr:nvSpPr>
      <xdr:spPr>
        <a:xfrm>
          <a:off x="12164069"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137177</xdr:rowOff>
    </xdr:from>
    <xdr:ext cx="405111" cy="259045"/>
    <xdr:sp textlink="">
      <xdr:nvSpPr>
        <xdr:cNvPr id="697" name="n_4mainValue【公民館】&#10;有形固定資産減価償却率">
          <a:extLst>
            <a:ext uri="{FF2B5EF4-FFF2-40B4-BE49-F238E27FC236}">
              <a16:creationId xmlns:a16="http://schemas.microsoft.com/office/drawing/2014/main" id="{68341A59-3F61-49EA-8860-18E4157738CF}"/>
            </a:ext>
          </a:extLst>
        </xdr:cNvPr>
        <xdr:cNvSpPr txBox="1"/>
      </xdr:nvSpPr>
      <xdr:spPr>
        <a:xfrm>
          <a:off x="11354444" y="1762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8" name="正方形/長方形 697">
          <a:extLst>
            <a:ext uri="{FF2B5EF4-FFF2-40B4-BE49-F238E27FC236}">
              <a16:creationId xmlns:a16="http://schemas.microsoft.com/office/drawing/2014/main" id="{89B4ACAB-BEFB-4AED-9727-C4D11B1824D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9" name="正方形/長方形 698">
          <a:extLst>
            <a:ext uri="{FF2B5EF4-FFF2-40B4-BE49-F238E27FC236}">
              <a16:creationId xmlns:a16="http://schemas.microsoft.com/office/drawing/2014/main" id="{4D24480C-C195-4DC9-A376-A6C628FFA22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00" name="正方形/長方形 699">
          <a:extLst>
            <a:ext uri="{FF2B5EF4-FFF2-40B4-BE49-F238E27FC236}">
              <a16:creationId xmlns:a16="http://schemas.microsoft.com/office/drawing/2014/main" id="{953AF8A8-7CF2-440B-B18C-A92B310875F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01" name="正方形/長方形 700">
          <a:extLst>
            <a:ext uri="{FF2B5EF4-FFF2-40B4-BE49-F238E27FC236}">
              <a16:creationId xmlns:a16="http://schemas.microsoft.com/office/drawing/2014/main" id="{62AEDAE0-354E-42AA-BAAA-46EBB56CB90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02" name="正方形/長方形 701">
          <a:extLst>
            <a:ext uri="{FF2B5EF4-FFF2-40B4-BE49-F238E27FC236}">
              <a16:creationId xmlns:a16="http://schemas.microsoft.com/office/drawing/2014/main" id="{88C98CE6-2E61-4F09-A26A-6BFA3F09016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3" name="正方形/長方形 702">
          <a:extLst>
            <a:ext uri="{FF2B5EF4-FFF2-40B4-BE49-F238E27FC236}">
              <a16:creationId xmlns:a16="http://schemas.microsoft.com/office/drawing/2014/main" id="{74CE6BBD-C84F-4F5C-BF0A-D915CBEBEB0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4" name="正方形/長方形 703">
          <a:extLst>
            <a:ext uri="{FF2B5EF4-FFF2-40B4-BE49-F238E27FC236}">
              <a16:creationId xmlns:a16="http://schemas.microsoft.com/office/drawing/2014/main" id="{2E0C9E8F-A44D-402C-B934-6B77ECA0940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5" name="正方形/長方形 704">
          <a:extLst>
            <a:ext uri="{FF2B5EF4-FFF2-40B4-BE49-F238E27FC236}">
              <a16:creationId xmlns:a16="http://schemas.microsoft.com/office/drawing/2014/main" id="{BDCFA8FF-1235-4363-8289-2895193EECA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6" name="テキスト ボックス 705">
          <a:extLst>
            <a:ext uri="{FF2B5EF4-FFF2-40B4-BE49-F238E27FC236}">
              <a16:creationId xmlns:a16="http://schemas.microsoft.com/office/drawing/2014/main" id="{425BE9BA-D73C-4322-8E57-14188C6ED6B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20EFA027-3503-49C5-8931-ADCDAB19755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9417C6BD-8DF0-4624-BA21-A34F3C255F47}"/>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709" name="テキスト ボックス 708">
          <a:extLst>
            <a:ext uri="{FF2B5EF4-FFF2-40B4-BE49-F238E27FC236}">
              <a16:creationId xmlns:a16="http://schemas.microsoft.com/office/drawing/2014/main" id="{C59A4CDF-152C-4737-892E-80112675409F}"/>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0907FB91-062C-4373-B88E-434EF798246A}"/>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711" name="テキスト ボックス 710">
          <a:extLst>
            <a:ext uri="{FF2B5EF4-FFF2-40B4-BE49-F238E27FC236}">
              <a16:creationId xmlns:a16="http://schemas.microsoft.com/office/drawing/2014/main" id="{96E20C53-D00D-4CE8-97EB-EFC7828BCFCF}"/>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4BA2E9FE-DAB2-49A5-8CF1-1277B34E91B2}"/>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713" name="テキスト ボックス 712">
          <a:extLst>
            <a:ext uri="{FF2B5EF4-FFF2-40B4-BE49-F238E27FC236}">
              <a16:creationId xmlns:a16="http://schemas.microsoft.com/office/drawing/2014/main" id="{DCA097F2-6C4A-46FC-9812-3C7D5EFA2299}"/>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2EC1489B-3821-43D1-A8D0-67EDF25B1A1E}"/>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715" name="テキスト ボックス 714">
          <a:extLst>
            <a:ext uri="{FF2B5EF4-FFF2-40B4-BE49-F238E27FC236}">
              <a16:creationId xmlns:a16="http://schemas.microsoft.com/office/drawing/2014/main" id="{3DAE848D-9C9E-4788-805F-F9EC65256DB7}"/>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FC662036-EE69-439C-A770-6AEAC32CCF0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7" name="テキスト ボックス 716">
          <a:extLst>
            <a:ext uri="{FF2B5EF4-FFF2-40B4-BE49-F238E27FC236}">
              <a16:creationId xmlns:a16="http://schemas.microsoft.com/office/drawing/2014/main" id="{D9F415AE-E6F3-45D3-9965-75579428304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8" name="【公民館】&#10;一人当たり面積グラフ枠">
          <a:extLst>
            <a:ext uri="{FF2B5EF4-FFF2-40B4-BE49-F238E27FC236}">
              <a16:creationId xmlns:a16="http://schemas.microsoft.com/office/drawing/2014/main" id="{4E5D5E11-3639-4897-9690-AFAA877C1A2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26596877-44E8-48D4-9FFB-2E061C61549F}"/>
            </a:ext>
          </a:extLst>
        </xdr:cNvPr>
        <xdr:cNvCxnSpPr/>
      </xdr:nvCxnSpPr>
      <xdr:spPr>
        <a:xfrm flipV="1">
          <a:off x="19954239" y="16543147"/>
          <a:ext cx="0" cy="118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textlink="">
      <xdr:nvSpPr>
        <xdr:cNvPr id="720" name="【公民館】&#10;一人当たり面積最小値テキスト">
          <a:extLst>
            <a:ext uri="{FF2B5EF4-FFF2-40B4-BE49-F238E27FC236}">
              <a16:creationId xmlns:a16="http://schemas.microsoft.com/office/drawing/2014/main" id="{388AC045-18F5-4DDC-98F7-7B9E6DF80D1A}"/>
            </a:ext>
          </a:extLst>
        </xdr:cNvPr>
        <xdr:cNvSpPr txBox="1"/>
      </xdr:nvSpPr>
      <xdr:spPr>
        <a:xfrm>
          <a:off x="19992975" y="177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4E6E7913-7BDA-4DFB-97C7-C5210BE3420B}"/>
            </a:ext>
          </a:extLst>
        </xdr:cNvPr>
        <xdr:cNvCxnSpPr/>
      </xdr:nvCxnSpPr>
      <xdr:spPr>
        <a:xfrm>
          <a:off x="19878675" y="17727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textlink="">
      <xdr:nvSpPr>
        <xdr:cNvPr id="722" name="【公民館】&#10;一人当たり面積最大値テキスト">
          <a:extLst>
            <a:ext uri="{FF2B5EF4-FFF2-40B4-BE49-F238E27FC236}">
              <a16:creationId xmlns:a16="http://schemas.microsoft.com/office/drawing/2014/main" id="{F2A45996-657B-4FF8-AEB1-8D20AE40F567}"/>
            </a:ext>
          </a:extLst>
        </xdr:cNvPr>
        <xdr:cNvSpPr txBox="1"/>
      </xdr:nvSpPr>
      <xdr:spPr>
        <a:xfrm>
          <a:off x="19992975" y="163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B3070476-9D9F-4154-9FE9-CD6263C19EB5}"/>
            </a:ext>
          </a:extLst>
        </xdr:cNvPr>
        <xdr:cNvCxnSpPr/>
      </xdr:nvCxnSpPr>
      <xdr:spPr>
        <a:xfrm>
          <a:off x="19878675" y="16543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textlink="">
      <xdr:nvSpPr>
        <xdr:cNvPr id="724" name="【公民館】&#10;一人当たり面積平均値テキスト">
          <a:extLst>
            <a:ext uri="{FF2B5EF4-FFF2-40B4-BE49-F238E27FC236}">
              <a16:creationId xmlns:a16="http://schemas.microsoft.com/office/drawing/2014/main" id="{374E3F90-7695-467E-B4E2-419182164B9F}"/>
            </a:ext>
          </a:extLst>
        </xdr:cNvPr>
        <xdr:cNvSpPr txBox="1"/>
      </xdr:nvSpPr>
      <xdr:spPr>
        <a:xfrm>
          <a:off x="19992975" y="17342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textlink="">
      <xdr:nvSpPr>
        <xdr:cNvPr id="725" name="フローチャート: 判断 724">
          <a:extLst>
            <a:ext uri="{FF2B5EF4-FFF2-40B4-BE49-F238E27FC236}">
              <a16:creationId xmlns:a16="http://schemas.microsoft.com/office/drawing/2014/main" id="{3FD42503-80EA-4F47-B52A-9DDAE9343BF7}"/>
            </a:ext>
          </a:extLst>
        </xdr:cNvPr>
        <xdr:cNvSpPr/>
      </xdr:nvSpPr>
      <xdr:spPr>
        <a:xfrm>
          <a:off x="19897725" y="174881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textlink="">
      <xdr:nvSpPr>
        <xdr:cNvPr id="726" name="フローチャート: 判断 725">
          <a:extLst>
            <a:ext uri="{FF2B5EF4-FFF2-40B4-BE49-F238E27FC236}">
              <a16:creationId xmlns:a16="http://schemas.microsoft.com/office/drawing/2014/main" id="{2055495A-C35E-4A84-87F8-6C83D606CD79}"/>
            </a:ext>
          </a:extLst>
        </xdr:cNvPr>
        <xdr:cNvSpPr/>
      </xdr:nvSpPr>
      <xdr:spPr>
        <a:xfrm>
          <a:off x="19154775" y="17490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textlink="">
      <xdr:nvSpPr>
        <xdr:cNvPr id="727" name="フローチャート: 判断 726">
          <a:extLst>
            <a:ext uri="{FF2B5EF4-FFF2-40B4-BE49-F238E27FC236}">
              <a16:creationId xmlns:a16="http://schemas.microsoft.com/office/drawing/2014/main" id="{2DE31C58-DE86-40E0-A6D6-847C012B8DC5}"/>
            </a:ext>
          </a:extLst>
        </xdr:cNvPr>
        <xdr:cNvSpPr/>
      </xdr:nvSpPr>
      <xdr:spPr>
        <a:xfrm>
          <a:off x="18345150" y="17490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textlink="">
      <xdr:nvSpPr>
        <xdr:cNvPr id="728" name="フローチャート: 判断 727">
          <a:extLst>
            <a:ext uri="{FF2B5EF4-FFF2-40B4-BE49-F238E27FC236}">
              <a16:creationId xmlns:a16="http://schemas.microsoft.com/office/drawing/2014/main" id="{9A157232-49C5-4EBE-91A2-B22799FE006D}"/>
            </a:ext>
          </a:extLst>
        </xdr:cNvPr>
        <xdr:cNvSpPr/>
      </xdr:nvSpPr>
      <xdr:spPr>
        <a:xfrm>
          <a:off x="17554575" y="17495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textlink="">
      <xdr:nvSpPr>
        <xdr:cNvPr id="729" name="フローチャート: 判断 728">
          <a:extLst>
            <a:ext uri="{FF2B5EF4-FFF2-40B4-BE49-F238E27FC236}">
              <a16:creationId xmlns:a16="http://schemas.microsoft.com/office/drawing/2014/main" id="{1B288D45-0FA3-4ACF-9D08-72B491F05BA2}"/>
            </a:ext>
          </a:extLst>
        </xdr:cNvPr>
        <xdr:cNvSpPr/>
      </xdr:nvSpPr>
      <xdr:spPr>
        <a:xfrm>
          <a:off x="16754475" y="174959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0" name="テキスト ボックス 729">
          <a:extLst>
            <a:ext uri="{FF2B5EF4-FFF2-40B4-BE49-F238E27FC236}">
              <a16:creationId xmlns:a16="http://schemas.microsoft.com/office/drawing/2014/main" id="{B685FD75-A0C2-4B7C-8385-623309E0776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1" name="テキスト ボックス 730">
          <a:extLst>
            <a:ext uri="{FF2B5EF4-FFF2-40B4-BE49-F238E27FC236}">
              <a16:creationId xmlns:a16="http://schemas.microsoft.com/office/drawing/2014/main" id="{8EB938DC-094C-45EF-BB34-A471A9C3867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2" name="テキスト ボックス 731">
          <a:extLst>
            <a:ext uri="{FF2B5EF4-FFF2-40B4-BE49-F238E27FC236}">
              <a16:creationId xmlns:a16="http://schemas.microsoft.com/office/drawing/2014/main" id="{D4371865-8A61-4022-9FA8-10374E82522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3" name="テキスト ボックス 732">
          <a:extLst>
            <a:ext uri="{FF2B5EF4-FFF2-40B4-BE49-F238E27FC236}">
              <a16:creationId xmlns:a16="http://schemas.microsoft.com/office/drawing/2014/main" id="{902D2DA6-3328-4F5E-870F-8783FAEDA83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4" name="テキスト ボックス 733">
          <a:extLst>
            <a:ext uri="{FF2B5EF4-FFF2-40B4-BE49-F238E27FC236}">
              <a16:creationId xmlns:a16="http://schemas.microsoft.com/office/drawing/2014/main" id="{06A40421-2A5B-485A-92CF-B071921021A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84837</xdr:rowOff>
    </xdr:from>
    <xdr:to>
      <xdr:col>116</xdr:col>
      <xdr:colOff>114300</xdr:colOff>
      <xdr:row>108</xdr:row>
      <xdr:rowOff>14987</xdr:rowOff>
    </xdr:to>
    <xdr:sp textlink="">
      <xdr:nvSpPr>
        <xdr:cNvPr id="735" name="楕円 734">
          <a:extLst>
            <a:ext uri="{FF2B5EF4-FFF2-40B4-BE49-F238E27FC236}">
              <a16:creationId xmlns:a16="http://schemas.microsoft.com/office/drawing/2014/main" id="{346987FD-0C57-4E49-A379-A21AECBFF5EC}"/>
            </a:ext>
          </a:extLst>
        </xdr:cNvPr>
        <xdr:cNvSpPr/>
      </xdr:nvSpPr>
      <xdr:spPr>
        <a:xfrm>
          <a:off x="19897725" y="175759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171214</xdr:rowOff>
    </xdr:from>
    <xdr:ext cx="469744" cy="259045"/>
    <xdr:sp textlink="">
      <xdr:nvSpPr>
        <xdr:cNvPr id="736" name="【公民館】&#10;一人当たり面積該当値テキスト">
          <a:extLst>
            <a:ext uri="{FF2B5EF4-FFF2-40B4-BE49-F238E27FC236}">
              <a16:creationId xmlns:a16="http://schemas.microsoft.com/office/drawing/2014/main" id="{1563660D-0E57-428B-816A-9B73E7006523}"/>
            </a:ext>
          </a:extLst>
        </xdr:cNvPr>
        <xdr:cNvSpPr txBox="1"/>
      </xdr:nvSpPr>
      <xdr:spPr>
        <a:xfrm>
          <a:off x="19992975" y="1748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84837</xdr:rowOff>
    </xdr:from>
    <xdr:to>
      <xdr:col>112</xdr:col>
      <xdr:colOff>38100</xdr:colOff>
      <xdr:row>108</xdr:row>
      <xdr:rowOff>14987</xdr:rowOff>
    </xdr:to>
    <xdr:sp textlink="">
      <xdr:nvSpPr>
        <xdr:cNvPr id="737" name="楕円 736">
          <a:extLst>
            <a:ext uri="{FF2B5EF4-FFF2-40B4-BE49-F238E27FC236}">
              <a16:creationId xmlns:a16="http://schemas.microsoft.com/office/drawing/2014/main" id="{D07BA71D-958D-448E-95F1-9A4D32B3AF7F}"/>
            </a:ext>
          </a:extLst>
        </xdr:cNvPr>
        <xdr:cNvSpPr/>
      </xdr:nvSpPr>
      <xdr:spPr>
        <a:xfrm>
          <a:off x="19154775" y="175759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135637</xdr:rowOff>
    </xdr:from>
    <xdr:to>
      <xdr:col>116</xdr:col>
      <xdr:colOff>63500</xdr:colOff>
      <xdr:row>107</xdr:row>
      <xdr:rowOff>135637</xdr:rowOff>
    </xdr:to>
    <xdr:cxnSp macro="">
      <xdr:nvCxnSpPr>
        <xdr:cNvPr id="738" name="直線コネクタ 737">
          <a:extLst>
            <a:ext uri="{FF2B5EF4-FFF2-40B4-BE49-F238E27FC236}">
              <a16:creationId xmlns:a16="http://schemas.microsoft.com/office/drawing/2014/main" id="{D235CC83-6791-4E0B-B8AB-23BD32AF0B2A}"/>
            </a:ext>
          </a:extLst>
        </xdr:cNvPr>
        <xdr:cNvCxnSpPr/>
      </xdr:nvCxnSpPr>
      <xdr:spPr>
        <a:xfrm>
          <a:off x="19202400" y="1762353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84837</xdr:rowOff>
    </xdr:from>
    <xdr:to>
      <xdr:col>107</xdr:col>
      <xdr:colOff>101600</xdr:colOff>
      <xdr:row>108</xdr:row>
      <xdr:rowOff>14987</xdr:rowOff>
    </xdr:to>
    <xdr:sp textlink="">
      <xdr:nvSpPr>
        <xdr:cNvPr id="739" name="楕円 738">
          <a:extLst>
            <a:ext uri="{FF2B5EF4-FFF2-40B4-BE49-F238E27FC236}">
              <a16:creationId xmlns:a16="http://schemas.microsoft.com/office/drawing/2014/main" id="{DCDAA351-B891-49E9-B65C-0B988743E12C}"/>
            </a:ext>
          </a:extLst>
        </xdr:cNvPr>
        <xdr:cNvSpPr/>
      </xdr:nvSpPr>
      <xdr:spPr>
        <a:xfrm>
          <a:off x="18345150" y="175759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135637</xdr:rowOff>
    </xdr:from>
    <xdr:to>
      <xdr:col>111</xdr:col>
      <xdr:colOff>177800</xdr:colOff>
      <xdr:row>107</xdr:row>
      <xdr:rowOff>135637</xdr:rowOff>
    </xdr:to>
    <xdr:cxnSp macro="">
      <xdr:nvCxnSpPr>
        <xdr:cNvPr id="740" name="直線コネクタ 739">
          <a:extLst>
            <a:ext uri="{FF2B5EF4-FFF2-40B4-BE49-F238E27FC236}">
              <a16:creationId xmlns:a16="http://schemas.microsoft.com/office/drawing/2014/main" id="{A9A71977-2EFA-4766-B66E-D3AEB4A35CE1}"/>
            </a:ext>
          </a:extLst>
        </xdr:cNvPr>
        <xdr:cNvCxnSpPr/>
      </xdr:nvCxnSpPr>
      <xdr:spPr>
        <a:xfrm>
          <a:off x="18392775" y="1762353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87122</xdr:rowOff>
    </xdr:from>
    <xdr:to>
      <xdr:col>102</xdr:col>
      <xdr:colOff>165100</xdr:colOff>
      <xdr:row>108</xdr:row>
      <xdr:rowOff>17272</xdr:rowOff>
    </xdr:to>
    <xdr:sp textlink="">
      <xdr:nvSpPr>
        <xdr:cNvPr id="741" name="楕円 740">
          <a:extLst>
            <a:ext uri="{FF2B5EF4-FFF2-40B4-BE49-F238E27FC236}">
              <a16:creationId xmlns:a16="http://schemas.microsoft.com/office/drawing/2014/main" id="{133BE008-F4C3-430B-AAE2-56EB1B3D99E4}"/>
            </a:ext>
          </a:extLst>
        </xdr:cNvPr>
        <xdr:cNvSpPr/>
      </xdr:nvSpPr>
      <xdr:spPr>
        <a:xfrm>
          <a:off x="17554575" y="175718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135637</xdr:rowOff>
    </xdr:from>
    <xdr:to>
      <xdr:col>107</xdr:col>
      <xdr:colOff>50800</xdr:colOff>
      <xdr:row>107</xdr:row>
      <xdr:rowOff>137922</xdr:rowOff>
    </xdr:to>
    <xdr:cxnSp macro="">
      <xdr:nvCxnSpPr>
        <xdr:cNvPr id="742" name="直線コネクタ 741">
          <a:extLst>
            <a:ext uri="{FF2B5EF4-FFF2-40B4-BE49-F238E27FC236}">
              <a16:creationId xmlns:a16="http://schemas.microsoft.com/office/drawing/2014/main" id="{9F45E073-3C7C-4864-8162-105BBC142A62}"/>
            </a:ext>
          </a:extLst>
        </xdr:cNvPr>
        <xdr:cNvCxnSpPr/>
      </xdr:nvCxnSpPr>
      <xdr:spPr>
        <a:xfrm flipV="1">
          <a:off x="17602200" y="17623537"/>
          <a:ext cx="790575"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87122</xdr:rowOff>
    </xdr:from>
    <xdr:to>
      <xdr:col>98</xdr:col>
      <xdr:colOff>38100</xdr:colOff>
      <xdr:row>108</xdr:row>
      <xdr:rowOff>17272</xdr:rowOff>
    </xdr:to>
    <xdr:sp textlink="">
      <xdr:nvSpPr>
        <xdr:cNvPr id="743" name="楕円 742">
          <a:extLst>
            <a:ext uri="{FF2B5EF4-FFF2-40B4-BE49-F238E27FC236}">
              <a16:creationId xmlns:a16="http://schemas.microsoft.com/office/drawing/2014/main" id="{2F43DA02-3025-4DF9-BE49-EC0C20739BC5}"/>
            </a:ext>
          </a:extLst>
        </xdr:cNvPr>
        <xdr:cNvSpPr/>
      </xdr:nvSpPr>
      <xdr:spPr>
        <a:xfrm>
          <a:off x="16754475" y="175718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137922</xdr:rowOff>
    </xdr:from>
    <xdr:to>
      <xdr:col>102</xdr:col>
      <xdr:colOff>114300</xdr:colOff>
      <xdr:row>107</xdr:row>
      <xdr:rowOff>137922</xdr:rowOff>
    </xdr:to>
    <xdr:cxnSp macro="">
      <xdr:nvCxnSpPr>
        <xdr:cNvPr id="744" name="直線コネクタ 743">
          <a:extLst>
            <a:ext uri="{FF2B5EF4-FFF2-40B4-BE49-F238E27FC236}">
              <a16:creationId xmlns:a16="http://schemas.microsoft.com/office/drawing/2014/main" id="{2B69F7FC-7AAB-4F53-BA9A-C614C202A5D7}"/>
            </a:ext>
          </a:extLst>
        </xdr:cNvPr>
        <xdr:cNvCxnSpPr/>
      </xdr:nvCxnSpPr>
      <xdr:spPr>
        <a:xfrm>
          <a:off x="16802100" y="1762899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textlink="">
      <xdr:nvSpPr>
        <xdr:cNvPr id="745" name="n_1aveValue【公民館】&#10;一人当たり面積">
          <a:extLst>
            <a:ext uri="{FF2B5EF4-FFF2-40B4-BE49-F238E27FC236}">
              <a16:creationId xmlns:a16="http://schemas.microsoft.com/office/drawing/2014/main" id="{3F2B6A5B-CF09-4B93-97A4-E1C561655FEB}"/>
            </a:ext>
          </a:extLst>
        </xdr:cNvPr>
        <xdr:cNvSpPr txBox="1"/>
      </xdr:nvSpPr>
      <xdr:spPr>
        <a:xfrm>
          <a:off x="189834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textlink="">
      <xdr:nvSpPr>
        <xdr:cNvPr id="746" name="n_2aveValue【公民館】&#10;一人当たり面積">
          <a:extLst>
            <a:ext uri="{FF2B5EF4-FFF2-40B4-BE49-F238E27FC236}">
              <a16:creationId xmlns:a16="http://schemas.microsoft.com/office/drawing/2014/main" id="{64DA538C-C76E-4BE9-B8D2-035B7008026D}"/>
            </a:ext>
          </a:extLst>
        </xdr:cNvPr>
        <xdr:cNvSpPr txBox="1"/>
      </xdr:nvSpPr>
      <xdr:spPr>
        <a:xfrm>
          <a:off x="181833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textlink="">
      <xdr:nvSpPr>
        <xdr:cNvPr id="747" name="n_3aveValue【公民館】&#10;一人当たり面積">
          <a:extLst>
            <a:ext uri="{FF2B5EF4-FFF2-40B4-BE49-F238E27FC236}">
              <a16:creationId xmlns:a16="http://schemas.microsoft.com/office/drawing/2014/main" id="{2D492FA2-D799-4C55-96C1-1CFD9081A427}"/>
            </a:ext>
          </a:extLst>
        </xdr:cNvPr>
        <xdr:cNvSpPr txBox="1"/>
      </xdr:nvSpPr>
      <xdr:spPr>
        <a:xfrm>
          <a:off x="17383202"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textlink="">
      <xdr:nvSpPr>
        <xdr:cNvPr id="748" name="n_4aveValue【公民館】&#10;一人当たり面積">
          <a:extLst>
            <a:ext uri="{FF2B5EF4-FFF2-40B4-BE49-F238E27FC236}">
              <a16:creationId xmlns:a16="http://schemas.microsoft.com/office/drawing/2014/main" id="{9DF2C9FA-961A-431D-BE05-7D46D66DBAB2}"/>
            </a:ext>
          </a:extLst>
        </xdr:cNvPr>
        <xdr:cNvSpPr txBox="1"/>
      </xdr:nvSpPr>
      <xdr:spPr>
        <a:xfrm>
          <a:off x="16592627"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6114</xdr:rowOff>
    </xdr:from>
    <xdr:ext cx="469744" cy="259045"/>
    <xdr:sp textlink="">
      <xdr:nvSpPr>
        <xdr:cNvPr id="749" name="n_1mainValue【公民館】&#10;一人当たり面積">
          <a:extLst>
            <a:ext uri="{FF2B5EF4-FFF2-40B4-BE49-F238E27FC236}">
              <a16:creationId xmlns:a16="http://schemas.microsoft.com/office/drawing/2014/main" id="{0A2F4D58-0B41-4984-9D3D-6E1C9448190E}"/>
            </a:ext>
          </a:extLst>
        </xdr:cNvPr>
        <xdr:cNvSpPr txBox="1"/>
      </xdr:nvSpPr>
      <xdr:spPr>
        <a:xfrm>
          <a:off x="18983402" y="1766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6114</xdr:rowOff>
    </xdr:from>
    <xdr:ext cx="469744" cy="259045"/>
    <xdr:sp textlink="">
      <xdr:nvSpPr>
        <xdr:cNvPr id="750" name="n_2mainValue【公民館】&#10;一人当たり面積">
          <a:extLst>
            <a:ext uri="{FF2B5EF4-FFF2-40B4-BE49-F238E27FC236}">
              <a16:creationId xmlns:a16="http://schemas.microsoft.com/office/drawing/2014/main" id="{B644DB7E-4B70-4258-B4A0-C3F82AAE79CF}"/>
            </a:ext>
          </a:extLst>
        </xdr:cNvPr>
        <xdr:cNvSpPr txBox="1"/>
      </xdr:nvSpPr>
      <xdr:spPr>
        <a:xfrm>
          <a:off x="18183302" y="1766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8399</xdr:rowOff>
    </xdr:from>
    <xdr:ext cx="469744" cy="259045"/>
    <xdr:sp textlink="">
      <xdr:nvSpPr>
        <xdr:cNvPr id="751" name="n_3mainValue【公民館】&#10;一人当たり面積">
          <a:extLst>
            <a:ext uri="{FF2B5EF4-FFF2-40B4-BE49-F238E27FC236}">
              <a16:creationId xmlns:a16="http://schemas.microsoft.com/office/drawing/2014/main" id="{A4A5F705-B2F5-4C79-B60F-41D5E047A927}"/>
            </a:ext>
          </a:extLst>
        </xdr:cNvPr>
        <xdr:cNvSpPr txBox="1"/>
      </xdr:nvSpPr>
      <xdr:spPr>
        <a:xfrm>
          <a:off x="17383202" y="1767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8399</xdr:rowOff>
    </xdr:from>
    <xdr:ext cx="469744" cy="259045"/>
    <xdr:sp textlink="">
      <xdr:nvSpPr>
        <xdr:cNvPr id="752" name="n_4mainValue【公民館】&#10;一人当たり面積">
          <a:extLst>
            <a:ext uri="{FF2B5EF4-FFF2-40B4-BE49-F238E27FC236}">
              <a16:creationId xmlns:a16="http://schemas.microsoft.com/office/drawing/2014/main" id="{B2A0742E-9F36-4D62-8ED6-4228DAFAEBE9}"/>
            </a:ext>
          </a:extLst>
        </xdr:cNvPr>
        <xdr:cNvSpPr txBox="1"/>
      </xdr:nvSpPr>
      <xdr:spPr>
        <a:xfrm>
          <a:off x="16592627" y="1767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3" name="正方形/長方形 752">
          <a:extLst>
            <a:ext uri="{FF2B5EF4-FFF2-40B4-BE49-F238E27FC236}">
              <a16:creationId xmlns:a16="http://schemas.microsoft.com/office/drawing/2014/main" id="{224BA261-80BD-405C-90B7-C063C86AC59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4" name="正方形/長方形 753">
          <a:extLst>
            <a:ext uri="{FF2B5EF4-FFF2-40B4-BE49-F238E27FC236}">
              <a16:creationId xmlns:a16="http://schemas.microsoft.com/office/drawing/2014/main" id="{14715B06-C5E5-4957-B9B8-E5DBDF68F14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5" name="テキスト ボックス 754">
          <a:extLst>
            <a:ext uri="{FF2B5EF4-FFF2-40B4-BE49-F238E27FC236}">
              <a16:creationId xmlns:a16="http://schemas.microsoft.com/office/drawing/2014/main" id="{79C4DF11-D872-473D-9F74-E08ED98D190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類似団体と比較して特に有形固定資産減価償却率が高くなっている施設は、認定こども園、公民館、低くなっている施設は、道路、橋りょう・トンネル、学校施設である。 認定こども園については、幼稚園、保育所の廃園等により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公民館については、大きな乖離がみられるが、建築が古く、長寿命化工事が未だ実施されていないことが要因である。橋りょう・トンネルについては、令和５年度に歩道橋の補修外工事を行ったこと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％と改善され、類似団体内平均値と比較して低くなった。学校施設については、全体的に老朽化が進んでいるが、長寿命化工事を行ったことにより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％と改善され類似団体内平均値と比較して低くなった。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2B0CA1DF-621F-40F7-9DE1-B68B4332A30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02B84DC8-A576-4EBA-BE67-B9F5AB06433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80472B01-0C2F-4710-ABD7-86CB5A20392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DECE300D-3BAC-4C41-846E-EFC4D22A579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大阪府泉大津市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961F22AB-E0C0-4449-A43E-5A038A774BE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74501ED1-9557-408A-ACEC-DA056BE091C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427F20EE-CF26-4AC5-BB8B-B7742C2B831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14095B31-D16C-4641-BEA5-F832F86EA50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C3140DBB-CC1A-430F-BF35-EF6E0510D30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159F0ED9-4AD0-4959-8AB5-8A612C50E4F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72,762
70,846
14.33
38,017,923
37,712,544
225,746
18,539,111
27,658,312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ED1BBA87-E33D-420D-920B-B4C9A720B87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CA7F9013-2B6D-4274-8C5D-8D9A6F44251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9C809017-841D-4A7A-9817-63AE6556242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F7C856DE-770C-4BE7-8B98-957FF61C625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E4CE8EFC-A48A-47EE-9FA9-3E3C3FF524A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0B29F21A-B230-454E-B6D2-4250A9A98C73}"/>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9B013B95-7ADD-436E-AD3A-77CBE39811C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38E8D37D-3C6B-4093-8E4B-426B95A19D5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32D70A08-B6F1-4AA6-AB69-FD3D98DE8C4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7F9C12A6-8A55-482E-8E75-F7EE680957A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D2E485-6003-4121-8768-6CFF6271D63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32A5CE30-D275-4E05-B04F-F6B2B5F28B1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450A2314-34C9-43CF-857A-6FB3E2919F6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927AF7-859B-4FDB-BD16-24FCBF99BB6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F8EF99-EEDE-4250-AB6A-19C1C0EB1E0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50995E-273E-41E2-8367-C364D05EDB1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22A38B-9624-4CBE-A3C0-5E3A779A45C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90DEB244-9919-4F81-B400-61B343D9525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6AE13E6D-72B8-46BD-9CC8-48382B88D10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CCBC8324-9348-4C1E-9514-53C5E7BE2A4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F189941D-9070-4F86-8432-048870E0966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8569DB37-F8D4-4280-ADD3-A5658CD7A3B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98DA6A60-3847-4C74-99AC-5F94C166455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2D6F771B-E78C-47AB-BC63-613E0A0A355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968B2E80-ECE2-4EA2-A0D8-91E767B33B0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973C7AAC-05A1-4732-9122-B46D79FF042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9A22F9BA-106B-48DF-BC57-E82521B0C47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779D7B7B-3E55-4C4E-AF44-A1D39163F0C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01EEAF68-87F0-4E97-9648-B800C3DE804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85A3BC6B-A342-480D-80C6-BCF8425ACFB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DD731F-0432-405C-883C-53AE4DB4061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F779062E-B449-4C4C-BE9D-EC0F147AED3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DBB79C-6876-4DED-AC65-38B41CAE5E6C}"/>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3B9E336B-0A4A-47B9-ABF0-90A79CC49AA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2C297CF-C272-4760-A525-63E1E98FDFB7}"/>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A193034B-C296-4936-BB2F-670CCAD823F5}"/>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C0AC1D0-7A28-4058-AE28-6B5F277E2CAB}"/>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71C1522B-6965-4FE6-A048-4E6EF08B0C3F}"/>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3BDC02D-45E1-4EEB-9372-BA2D212A355B}"/>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E2806C03-D159-4D06-B55C-394BFB4A45DE}"/>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CFB720C-5180-4559-BC83-5B2F6C915C09}"/>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421EF019-AF53-4DEF-A9C7-93835CE0A962}"/>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56D9D6B-2414-4DD2-9FFB-DFCAC8F06894}"/>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3569EEBB-C61B-448F-B7CF-F749CAB8F582}"/>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54F8E6F-7C07-43DF-8DD0-0B5EC31276E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BD2083F9-9BEB-44A0-9757-49FE794644F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984F91A9-E8FF-470D-856B-3A1BD38E5009}"/>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textlink="">
      <xdr:nvSpPr>
        <xdr:cNvPr id="59" name="【図書館】&#10;有形固定資産減価償却率最小値テキスト">
          <a:extLst>
            <a:ext uri="{FF2B5EF4-FFF2-40B4-BE49-F238E27FC236}">
              <a16:creationId xmlns:a16="http://schemas.microsoft.com/office/drawing/2014/main" id="{176AC8A6-9192-4919-8441-58BEE5BB6E88}"/>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BE0131B7-7782-4E7B-A5A7-D0FACB7638E0}"/>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textlink="">
      <xdr:nvSpPr>
        <xdr:cNvPr id="61" name="【図書館】&#10;有形固定資産減価償却率最大値テキスト">
          <a:extLst>
            <a:ext uri="{FF2B5EF4-FFF2-40B4-BE49-F238E27FC236}">
              <a16:creationId xmlns:a16="http://schemas.microsoft.com/office/drawing/2014/main" id="{95FF424F-B23B-4F93-B833-A640AD8E6DD4}"/>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DBA8D793-6AE2-4638-96A2-A00A0C213871}"/>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textlink="">
      <xdr:nvSpPr>
        <xdr:cNvPr id="63" name="【図書館】&#10;有形固定資産減価償却率平均値テキスト">
          <a:extLst>
            <a:ext uri="{FF2B5EF4-FFF2-40B4-BE49-F238E27FC236}">
              <a16:creationId xmlns:a16="http://schemas.microsoft.com/office/drawing/2014/main" id="{AA591AA0-46FD-486D-8DE0-87AC5B4EE857}"/>
            </a:ext>
          </a:extLst>
        </xdr:cNvPr>
        <xdr:cNvSpPr txBox="1"/>
      </xdr:nvSpPr>
      <xdr:spPr>
        <a:xfrm>
          <a:off x="4219575" y="6126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textlink="">
      <xdr:nvSpPr>
        <xdr:cNvPr id="64" name="フローチャート: 判断 63">
          <a:extLst>
            <a:ext uri="{FF2B5EF4-FFF2-40B4-BE49-F238E27FC236}">
              <a16:creationId xmlns:a16="http://schemas.microsoft.com/office/drawing/2014/main" id="{F8E9BA24-A499-43E9-86B2-75AF8D727055}"/>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textlink="">
      <xdr:nvSpPr>
        <xdr:cNvPr id="65" name="フローチャート: 判断 64">
          <a:extLst>
            <a:ext uri="{FF2B5EF4-FFF2-40B4-BE49-F238E27FC236}">
              <a16:creationId xmlns:a16="http://schemas.microsoft.com/office/drawing/2014/main" id="{95F41CC9-F0D1-4200-B296-DCE8F8CF2163}"/>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textlink="">
      <xdr:nvSpPr>
        <xdr:cNvPr id="66" name="フローチャート: 判断 65">
          <a:extLst>
            <a:ext uri="{FF2B5EF4-FFF2-40B4-BE49-F238E27FC236}">
              <a16:creationId xmlns:a16="http://schemas.microsoft.com/office/drawing/2014/main" id="{EE4C7316-DE89-49AE-90C5-A6F96AAD7400}"/>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textlink="">
      <xdr:nvSpPr>
        <xdr:cNvPr id="67" name="フローチャート: 判断 66">
          <a:extLst>
            <a:ext uri="{FF2B5EF4-FFF2-40B4-BE49-F238E27FC236}">
              <a16:creationId xmlns:a16="http://schemas.microsoft.com/office/drawing/2014/main" id="{9609BCAF-DF7A-4131-9BC7-75E932DDD0D1}"/>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textlink="">
      <xdr:nvSpPr>
        <xdr:cNvPr id="68" name="フローチャート: 判断 67">
          <a:extLst>
            <a:ext uri="{FF2B5EF4-FFF2-40B4-BE49-F238E27FC236}">
              <a16:creationId xmlns:a16="http://schemas.microsoft.com/office/drawing/2014/main" id="{7C76DEA8-FEDF-41B7-A38C-61C69531B06D}"/>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41561EEA-1692-4900-B08E-934D9971936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C5B06429-A1C6-4EAD-ABF0-EFDD5555BED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CAB10BAE-E734-4384-8E18-541A77260E9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74D5C5B7-C3A2-4C26-8926-3A8F349B3A7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674F634C-24EB-41CD-AF11-B112201E7F1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27033</xdr:rowOff>
    </xdr:from>
    <xdr:to>
      <xdr:col>24</xdr:col>
      <xdr:colOff>114300</xdr:colOff>
      <xdr:row>36</xdr:row>
      <xdr:rowOff>128633</xdr:rowOff>
    </xdr:to>
    <xdr:sp textlink="">
      <xdr:nvSpPr>
        <xdr:cNvPr id="74" name="楕円 73">
          <a:extLst>
            <a:ext uri="{FF2B5EF4-FFF2-40B4-BE49-F238E27FC236}">
              <a16:creationId xmlns:a16="http://schemas.microsoft.com/office/drawing/2014/main" id="{11882C04-F1BA-4B7A-B313-89C7ED64D882}"/>
            </a:ext>
          </a:extLst>
        </xdr:cNvPr>
        <xdr:cNvSpPr/>
      </xdr:nvSpPr>
      <xdr:spPr>
        <a:xfrm>
          <a:off x="4124325" y="58690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49910</xdr:rowOff>
    </xdr:from>
    <xdr:ext cx="405111" cy="259045"/>
    <xdr:sp textlink="">
      <xdr:nvSpPr>
        <xdr:cNvPr id="75" name="【図書館】&#10;有形固定資産減価償却率該当値テキスト">
          <a:extLst>
            <a:ext uri="{FF2B5EF4-FFF2-40B4-BE49-F238E27FC236}">
              <a16:creationId xmlns:a16="http://schemas.microsoft.com/office/drawing/2014/main" id="{FEA8B04A-C770-41C9-90A5-BFD3C450155A}"/>
            </a:ext>
          </a:extLst>
        </xdr:cNvPr>
        <xdr:cNvSpPr txBox="1"/>
      </xdr:nvSpPr>
      <xdr:spPr>
        <a:xfrm>
          <a:off x="4219575" y="5723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147864</xdr:rowOff>
    </xdr:from>
    <xdr:to>
      <xdr:col>20</xdr:col>
      <xdr:colOff>38100</xdr:colOff>
      <xdr:row>36</xdr:row>
      <xdr:rowOff>78014</xdr:rowOff>
    </xdr:to>
    <xdr:sp textlink="">
      <xdr:nvSpPr>
        <xdr:cNvPr id="76" name="楕円 75">
          <a:extLst>
            <a:ext uri="{FF2B5EF4-FFF2-40B4-BE49-F238E27FC236}">
              <a16:creationId xmlns:a16="http://schemas.microsoft.com/office/drawing/2014/main" id="{B49A797A-AC2B-4C35-8030-FEEDF1399C10}"/>
            </a:ext>
          </a:extLst>
        </xdr:cNvPr>
        <xdr:cNvSpPr/>
      </xdr:nvSpPr>
      <xdr:spPr>
        <a:xfrm>
          <a:off x="3381375" y="58215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27214</xdr:rowOff>
    </xdr:from>
    <xdr:to>
      <xdr:col>24</xdr:col>
      <xdr:colOff>63500</xdr:colOff>
      <xdr:row>36</xdr:row>
      <xdr:rowOff>77833</xdr:rowOff>
    </xdr:to>
    <xdr:cxnSp macro="">
      <xdr:nvCxnSpPr>
        <xdr:cNvPr id="77" name="直線コネクタ 76">
          <a:extLst>
            <a:ext uri="{FF2B5EF4-FFF2-40B4-BE49-F238E27FC236}">
              <a16:creationId xmlns:a16="http://schemas.microsoft.com/office/drawing/2014/main" id="{8EF942E7-3DE1-418A-A02E-CFA93506E936}"/>
            </a:ext>
          </a:extLst>
        </xdr:cNvPr>
        <xdr:cNvCxnSpPr/>
      </xdr:nvCxnSpPr>
      <xdr:spPr>
        <a:xfrm>
          <a:off x="3429000" y="5869214"/>
          <a:ext cx="75247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98878</xdr:rowOff>
    </xdr:from>
    <xdr:to>
      <xdr:col>15</xdr:col>
      <xdr:colOff>101600</xdr:colOff>
      <xdr:row>36</xdr:row>
      <xdr:rowOff>29028</xdr:rowOff>
    </xdr:to>
    <xdr:sp textlink="">
      <xdr:nvSpPr>
        <xdr:cNvPr id="78" name="楕円 77">
          <a:extLst>
            <a:ext uri="{FF2B5EF4-FFF2-40B4-BE49-F238E27FC236}">
              <a16:creationId xmlns:a16="http://schemas.microsoft.com/office/drawing/2014/main" id="{61814FF4-BCEC-479C-9C6F-EF86F6D4D520}"/>
            </a:ext>
          </a:extLst>
        </xdr:cNvPr>
        <xdr:cNvSpPr/>
      </xdr:nvSpPr>
      <xdr:spPr>
        <a:xfrm>
          <a:off x="2571750" y="57789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149678</xdr:rowOff>
    </xdr:from>
    <xdr:to>
      <xdr:col>19</xdr:col>
      <xdr:colOff>177800</xdr:colOff>
      <xdr:row>36</xdr:row>
      <xdr:rowOff>27214</xdr:rowOff>
    </xdr:to>
    <xdr:cxnSp macro="">
      <xdr:nvCxnSpPr>
        <xdr:cNvPr id="79" name="直線コネクタ 78">
          <a:extLst>
            <a:ext uri="{FF2B5EF4-FFF2-40B4-BE49-F238E27FC236}">
              <a16:creationId xmlns:a16="http://schemas.microsoft.com/office/drawing/2014/main" id="{897991EB-052A-461A-B544-83A989CB34E6}"/>
            </a:ext>
          </a:extLst>
        </xdr:cNvPr>
        <xdr:cNvCxnSpPr/>
      </xdr:nvCxnSpPr>
      <xdr:spPr>
        <a:xfrm>
          <a:off x="2619375" y="5826578"/>
          <a:ext cx="809625" cy="4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48260</xdr:rowOff>
    </xdr:from>
    <xdr:to>
      <xdr:col>10</xdr:col>
      <xdr:colOff>165100</xdr:colOff>
      <xdr:row>35</xdr:row>
      <xdr:rowOff>149860</xdr:rowOff>
    </xdr:to>
    <xdr:sp textlink="">
      <xdr:nvSpPr>
        <xdr:cNvPr id="80" name="楕円 79">
          <a:extLst>
            <a:ext uri="{FF2B5EF4-FFF2-40B4-BE49-F238E27FC236}">
              <a16:creationId xmlns:a16="http://schemas.microsoft.com/office/drawing/2014/main" id="{11DBDAF3-72FE-4F61-AFC2-1CF301C27697}"/>
            </a:ext>
          </a:extLst>
        </xdr:cNvPr>
        <xdr:cNvSpPr/>
      </xdr:nvSpPr>
      <xdr:spPr>
        <a:xfrm>
          <a:off x="1781175" y="57219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99060</xdr:rowOff>
    </xdr:from>
    <xdr:to>
      <xdr:col>15</xdr:col>
      <xdr:colOff>50800</xdr:colOff>
      <xdr:row>35</xdr:row>
      <xdr:rowOff>149678</xdr:rowOff>
    </xdr:to>
    <xdr:cxnSp macro="">
      <xdr:nvCxnSpPr>
        <xdr:cNvPr id="81" name="直線コネクタ 80">
          <a:extLst>
            <a:ext uri="{FF2B5EF4-FFF2-40B4-BE49-F238E27FC236}">
              <a16:creationId xmlns:a16="http://schemas.microsoft.com/office/drawing/2014/main" id="{D9472A74-2EF6-41A5-8DCC-B703DF0ADE25}"/>
            </a:ext>
          </a:extLst>
        </xdr:cNvPr>
        <xdr:cNvCxnSpPr/>
      </xdr:nvCxnSpPr>
      <xdr:spPr>
        <a:xfrm>
          <a:off x="1828800" y="5779135"/>
          <a:ext cx="790575"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167459</xdr:rowOff>
    </xdr:from>
    <xdr:to>
      <xdr:col>6</xdr:col>
      <xdr:colOff>38100</xdr:colOff>
      <xdr:row>40</xdr:row>
      <xdr:rowOff>97609</xdr:rowOff>
    </xdr:to>
    <xdr:sp textlink="">
      <xdr:nvSpPr>
        <xdr:cNvPr id="82" name="楕円 81">
          <a:extLst>
            <a:ext uri="{FF2B5EF4-FFF2-40B4-BE49-F238E27FC236}">
              <a16:creationId xmlns:a16="http://schemas.microsoft.com/office/drawing/2014/main" id="{D6D2350C-AF6A-42BC-A7F4-310D32A8F2D3}"/>
            </a:ext>
          </a:extLst>
        </xdr:cNvPr>
        <xdr:cNvSpPr/>
      </xdr:nvSpPr>
      <xdr:spPr>
        <a:xfrm>
          <a:off x="981075" y="64888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99060</xdr:rowOff>
    </xdr:from>
    <xdr:to>
      <xdr:col>10</xdr:col>
      <xdr:colOff>114300</xdr:colOff>
      <xdr:row>40</xdr:row>
      <xdr:rowOff>46809</xdr:rowOff>
    </xdr:to>
    <xdr:cxnSp macro="">
      <xdr:nvCxnSpPr>
        <xdr:cNvPr id="83" name="直線コネクタ 82">
          <a:extLst>
            <a:ext uri="{FF2B5EF4-FFF2-40B4-BE49-F238E27FC236}">
              <a16:creationId xmlns:a16="http://schemas.microsoft.com/office/drawing/2014/main" id="{E328ED05-9864-463F-84DE-8C1C9DCA4D66}"/>
            </a:ext>
          </a:extLst>
        </xdr:cNvPr>
        <xdr:cNvCxnSpPr/>
      </xdr:nvCxnSpPr>
      <xdr:spPr>
        <a:xfrm flipV="1">
          <a:off x="1028700" y="5779135"/>
          <a:ext cx="800100" cy="75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textlink="">
      <xdr:nvSpPr>
        <xdr:cNvPr id="84" name="n_1aveValue【図書館】&#10;有形固定資産減価償却率">
          <a:extLst>
            <a:ext uri="{FF2B5EF4-FFF2-40B4-BE49-F238E27FC236}">
              <a16:creationId xmlns:a16="http://schemas.microsoft.com/office/drawing/2014/main" id="{8E510AA9-EDDF-4F07-A529-1CB0728CBA87}"/>
            </a:ext>
          </a:extLst>
        </xdr:cNvPr>
        <xdr:cNvSpPr txBox="1"/>
      </xdr:nvSpPr>
      <xdr:spPr>
        <a:xfrm>
          <a:off x="3239144"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textlink="">
      <xdr:nvSpPr>
        <xdr:cNvPr id="85" name="n_2aveValue【図書館】&#10;有形固定資産減価償却率">
          <a:extLst>
            <a:ext uri="{FF2B5EF4-FFF2-40B4-BE49-F238E27FC236}">
              <a16:creationId xmlns:a16="http://schemas.microsoft.com/office/drawing/2014/main" id="{6F8D6FC3-B0A2-44BE-8449-DF447FF30A3C}"/>
            </a:ext>
          </a:extLst>
        </xdr:cNvPr>
        <xdr:cNvSpPr txBox="1"/>
      </xdr:nvSpPr>
      <xdr:spPr>
        <a:xfrm>
          <a:off x="24390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textlink="">
      <xdr:nvSpPr>
        <xdr:cNvPr id="86" name="n_3aveValue【図書館】&#10;有形固定資産減価償却率">
          <a:extLst>
            <a:ext uri="{FF2B5EF4-FFF2-40B4-BE49-F238E27FC236}">
              <a16:creationId xmlns:a16="http://schemas.microsoft.com/office/drawing/2014/main" id="{7CB5E331-B5EE-4151-914B-0E020CDF919F}"/>
            </a:ext>
          </a:extLst>
        </xdr:cNvPr>
        <xdr:cNvSpPr txBox="1"/>
      </xdr:nvSpPr>
      <xdr:spPr>
        <a:xfrm>
          <a:off x="1648469" y="616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textlink="">
      <xdr:nvSpPr>
        <xdr:cNvPr id="87" name="n_4aveValue【図書館】&#10;有形固定資産減価償却率">
          <a:extLst>
            <a:ext uri="{FF2B5EF4-FFF2-40B4-BE49-F238E27FC236}">
              <a16:creationId xmlns:a16="http://schemas.microsoft.com/office/drawing/2014/main" id="{98104F6E-60C9-47DE-9C8B-3E4004C5A9AD}"/>
            </a:ext>
          </a:extLst>
        </xdr:cNvPr>
        <xdr:cNvSpPr txBox="1"/>
      </xdr:nvSpPr>
      <xdr:spPr>
        <a:xfrm>
          <a:off x="848369" y="584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94541</xdr:rowOff>
    </xdr:from>
    <xdr:ext cx="405111" cy="259045"/>
    <xdr:sp textlink="">
      <xdr:nvSpPr>
        <xdr:cNvPr id="88" name="n_1mainValue【図書館】&#10;有形固定資産減価償却率">
          <a:extLst>
            <a:ext uri="{FF2B5EF4-FFF2-40B4-BE49-F238E27FC236}">
              <a16:creationId xmlns:a16="http://schemas.microsoft.com/office/drawing/2014/main" id="{C55EEBC0-7495-42F9-A999-47291793FC57}"/>
            </a:ext>
          </a:extLst>
        </xdr:cNvPr>
        <xdr:cNvSpPr txBox="1"/>
      </xdr:nvSpPr>
      <xdr:spPr>
        <a:xfrm>
          <a:off x="3239144" y="560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45555</xdr:rowOff>
    </xdr:from>
    <xdr:ext cx="405111" cy="259045"/>
    <xdr:sp textlink="">
      <xdr:nvSpPr>
        <xdr:cNvPr id="89" name="n_2mainValue【図書館】&#10;有形固定資産減価償却率">
          <a:extLst>
            <a:ext uri="{FF2B5EF4-FFF2-40B4-BE49-F238E27FC236}">
              <a16:creationId xmlns:a16="http://schemas.microsoft.com/office/drawing/2014/main" id="{0C5E96CB-4526-44DD-8C55-36C6D81EDDFE}"/>
            </a:ext>
          </a:extLst>
        </xdr:cNvPr>
        <xdr:cNvSpPr txBox="1"/>
      </xdr:nvSpPr>
      <xdr:spPr>
        <a:xfrm>
          <a:off x="2439044" y="556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166387</xdr:rowOff>
    </xdr:from>
    <xdr:ext cx="405111" cy="259045"/>
    <xdr:sp textlink="">
      <xdr:nvSpPr>
        <xdr:cNvPr id="90" name="n_3mainValue【図書館】&#10;有形固定資産減価償却率">
          <a:extLst>
            <a:ext uri="{FF2B5EF4-FFF2-40B4-BE49-F238E27FC236}">
              <a16:creationId xmlns:a16="http://schemas.microsoft.com/office/drawing/2014/main" id="{7A56852A-239D-4E5F-9673-7DB4548C718A}"/>
            </a:ext>
          </a:extLst>
        </xdr:cNvPr>
        <xdr:cNvSpPr txBox="1"/>
      </xdr:nvSpPr>
      <xdr:spPr>
        <a:xfrm>
          <a:off x="1648469" y="551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88736</xdr:rowOff>
    </xdr:from>
    <xdr:ext cx="405111" cy="259045"/>
    <xdr:sp textlink="">
      <xdr:nvSpPr>
        <xdr:cNvPr id="91" name="n_4mainValue【図書館】&#10;有形固定資産減価償却率">
          <a:extLst>
            <a:ext uri="{FF2B5EF4-FFF2-40B4-BE49-F238E27FC236}">
              <a16:creationId xmlns:a16="http://schemas.microsoft.com/office/drawing/2014/main" id="{A0F006E1-21CA-4665-B4ED-51C2AC5C9BA3}"/>
            </a:ext>
          </a:extLst>
        </xdr:cNvPr>
        <xdr:cNvSpPr txBox="1"/>
      </xdr:nvSpPr>
      <xdr:spPr>
        <a:xfrm>
          <a:off x="848369" y="6572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C5F80F13-DF52-4001-9816-DFF4D7C11A6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66C46DDC-0778-4CE9-9DBF-4CD8E206C65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E1FC982F-2778-44F3-B904-16EACDFE01C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14B991EA-4B42-48B9-BD22-CC9CEB9D48C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ED5E1B39-7BAE-454F-9242-9440E25B78E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48E7F2DA-F961-420C-85C5-D310295666B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99F0D197-DFBE-4230-B134-A7BE6ED2209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69F290B3-82B9-4B7F-BCED-8E642A9F913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76940B6D-5FC5-4C4F-8844-4065F898FF1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AEF2BED-30ED-4F9A-9746-95600D05C88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6BBACE3-98C0-4FC9-ABA7-A35215E2C10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885D6692-5BF0-426E-914E-A8D677342AB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EC56251-D326-41A6-AA18-C03DF428730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0B14629D-47D8-474C-991B-AE73F14269B9}"/>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CE319F8-1E54-4BDC-AA76-96633A3C0CC1}"/>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60FFEB21-3742-4110-9318-E9FDF302ABEE}"/>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3871AD7-B5FE-453C-91C6-494291C62516}"/>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1168632E-6FEF-4AF6-BE11-D7486CACD28B}"/>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D8650A8-EDFC-413F-A4CE-7E9DE35F384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48CBFEDE-514D-4EAB-8F1A-661A7D315AEB}"/>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2D5BCF3-BE0D-4375-8ABF-87AAB1889B8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7F152CE0-CC6F-409E-B866-590994523904}"/>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220255C3-5674-4D77-B664-42514B797BD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74A30BA-C014-4EBD-8768-949DF7478F78}"/>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textlink="">
      <xdr:nvSpPr>
        <xdr:cNvPr id="116" name="【図書館】&#10;一人当たり面積最小値テキスト">
          <a:extLst>
            <a:ext uri="{FF2B5EF4-FFF2-40B4-BE49-F238E27FC236}">
              <a16:creationId xmlns:a16="http://schemas.microsoft.com/office/drawing/2014/main" id="{94213B63-2EE3-4665-B3F9-8EBD77CB55DF}"/>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7D2DEDC-7D9C-43AB-A4FE-FC9DC73332E3}"/>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textlink="">
      <xdr:nvSpPr>
        <xdr:cNvPr id="118" name="【図書館】&#10;一人当たり面積最大値テキスト">
          <a:extLst>
            <a:ext uri="{FF2B5EF4-FFF2-40B4-BE49-F238E27FC236}">
              <a16:creationId xmlns:a16="http://schemas.microsoft.com/office/drawing/2014/main" id="{46189EC7-68AC-4CF8-A166-94D33873651C}"/>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B34CA0EF-3C2A-4911-84C3-0B3C75BE9551}"/>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textlink="">
      <xdr:nvSpPr>
        <xdr:cNvPr id="120" name="【図書館】&#10;一人当たり面積平均値テキスト">
          <a:extLst>
            <a:ext uri="{FF2B5EF4-FFF2-40B4-BE49-F238E27FC236}">
              <a16:creationId xmlns:a16="http://schemas.microsoft.com/office/drawing/2014/main" id="{4215DC70-5100-4871-A5DE-9FCCD50B2225}"/>
            </a:ext>
          </a:extLst>
        </xdr:cNvPr>
        <xdr:cNvSpPr txBox="1"/>
      </xdr:nvSpPr>
      <xdr:spPr>
        <a:xfrm>
          <a:off x="9467850" y="6141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textlink="">
      <xdr:nvSpPr>
        <xdr:cNvPr id="121" name="フローチャート: 判断 120">
          <a:extLst>
            <a:ext uri="{FF2B5EF4-FFF2-40B4-BE49-F238E27FC236}">
              <a16:creationId xmlns:a16="http://schemas.microsoft.com/office/drawing/2014/main" id="{85A83057-34E3-4D35-9076-AB3CC0ACC562}"/>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textlink="">
      <xdr:nvSpPr>
        <xdr:cNvPr id="122" name="フローチャート: 判断 121">
          <a:extLst>
            <a:ext uri="{FF2B5EF4-FFF2-40B4-BE49-F238E27FC236}">
              <a16:creationId xmlns:a16="http://schemas.microsoft.com/office/drawing/2014/main" id="{00FECC57-E610-40F4-B76F-0CE55A9FAE04}"/>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textlink="">
      <xdr:nvSpPr>
        <xdr:cNvPr id="123" name="フローチャート: 判断 122">
          <a:extLst>
            <a:ext uri="{FF2B5EF4-FFF2-40B4-BE49-F238E27FC236}">
              <a16:creationId xmlns:a16="http://schemas.microsoft.com/office/drawing/2014/main" id="{8E82EEE6-3063-4E63-8F0D-298E2E97EE31}"/>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textlink="">
      <xdr:nvSpPr>
        <xdr:cNvPr id="124" name="フローチャート: 判断 123">
          <a:extLst>
            <a:ext uri="{FF2B5EF4-FFF2-40B4-BE49-F238E27FC236}">
              <a16:creationId xmlns:a16="http://schemas.microsoft.com/office/drawing/2014/main" id="{09B921EC-BD84-4D68-9156-378F76B8967A}"/>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textlink="">
      <xdr:nvSpPr>
        <xdr:cNvPr id="125" name="フローチャート: 判断 124">
          <a:extLst>
            <a:ext uri="{FF2B5EF4-FFF2-40B4-BE49-F238E27FC236}">
              <a16:creationId xmlns:a16="http://schemas.microsoft.com/office/drawing/2014/main" id="{6D8F11AE-C8D9-46FD-B2C9-6B69FBFB3FE6}"/>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44A5EE0C-45EA-46BD-969F-38600543EDA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2FBD80F0-AC96-408A-A71A-D34505B2CF7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70C514E5-2DAC-482D-B4D2-FB5AB736390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5057D8DB-5763-4D01-A928-295D037ECD6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F8853DEA-9759-44B8-B728-CA77CE44D2B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textlink="">
      <xdr:nvSpPr>
        <xdr:cNvPr id="131" name="楕円 130">
          <a:extLst>
            <a:ext uri="{FF2B5EF4-FFF2-40B4-BE49-F238E27FC236}">
              <a16:creationId xmlns:a16="http://schemas.microsoft.com/office/drawing/2014/main" id="{DC09F768-8C05-4036-8BC7-4EA056B49A33}"/>
            </a:ext>
          </a:extLst>
        </xdr:cNvPr>
        <xdr:cNvSpPr/>
      </xdr:nvSpPr>
      <xdr:spPr>
        <a:xfrm>
          <a:off x="9401175" y="6515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textlink="">
      <xdr:nvSpPr>
        <xdr:cNvPr id="132" name="【図書館】&#10;一人当たり面積該当値テキスト">
          <a:extLst>
            <a:ext uri="{FF2B5EF4-FFF2-40B4-BE49-F238E27FC236}">
              <a16:creationId xmlns:a16="http://schemas.microsoft.com/office/drawing/2014/main" id="{ED4BB4F1-EAD6-472F-A750-40FC6EC77508}"/>
            </a:ext>
          </a:extLst>
        </xdr:cNvPr>
        <xdr:cNvSpPr txBox="1"/>
      </xdr:nvSpPr>
      <xdr:spPr>
        <a:xfrm>
          <a:off x="9467850"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textlink="">
      <xdr:nvSpPr>
        <xdr:cNvPr id="133" name="楕円 132">
          <a:extLst>
            <a:ext uri="{FF2B5EF4-FFF2-40B4-BE49-F238E27FC236}">
              <a16:creationId xmlns:a16="http://schemas.microsoft.com/office/drawing/2014/main" id="{76B47C27-2E8B-40E8-A8EF-2EB57EF96EC0}"/>
            </a:ext>
          </a:extLst>
        </xdr:cNvPr>
        <xdr:cNvSpPr/>
      </xdr:nvSpPr>
      <xdr:spPr>
        <a:xfrm>
          <a:off x="8639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76200</xdr:rowOff>
    </xdr:to>
    <xdr:cxnSp macro="">
      <xdr:nvCxnSpPr>
        <xdr:cNvPr id="134" name="直線コネクタ 133">
          <a:extLst>
            <a:ext uri="{FF2B5EF4-FFF2-40B4-BE49-F238E27FC236}">
              <a16:creationId xmlns:a16="http://schemas.microsoft.com/office/drawing/2014/main" id="{386A1F1F-6801-42F7-BE57-F3D2F1BA61A8}"/>
            </a:ext>
          </a:extLst>
        </xdr:cNvPr>
        <xdr:cNvCxnSpPr/>
      </xdr:nvCxnSpPr>
      <xdr:spPr>
        <a:xfrm>
          <a:off x="8686800" y="65627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textlink="">
      <xdr:nvSpPr>
        <xdr:cNvPr id="135" name="楕円 134">
          <a:extLst>
            <a:ext uri="{FF2B5EF4-FFF2-40B4-BE49-F238E27FC236}">
              <a16:creationId xmlns:a16="http://schemas.microsoft.com/office/drawing/2014/main" id="{439136F9-B20C-4E64-8555-4DAD3D062649}"/>
            </a:ext>
          </a:extLst>
        </xdr:cNvPr>
        <xdr:cNvSpPr/>
      </xdr:nvSpPr>
      <xdr:spPr>
        <a:xfrm>
          <a:off x="7839075" y="6515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6" name="直線コネクタ 135">
          <a:extLst>
            <a:ext uri="{FF2B5EF4-FFF2-40B4-BE49-F238E27FC236}">
              <a16:creationId xmlns:a16="http://schemas.microsoft.com/office/drawing/2014/main" id="{F075D83D-397B-4447-A745-4383C181A7AE}"/>
            </a:ext>
          </a:extLst>
        </xdr:cNvPr>
        <xdr:cNvCxnSpPr/>
      </xdr:nvCxnSpPr>
      <xdr:spPr>
        <a:xfrm>
          <a:off x="7886700" y="6562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textlink="">
      <xdr:nvSpPr>
        <xdr:cNvPr id="137" name="楕円 136">
          <a:extLst>
            <a:ext uri="{FF2B5EF4-FFF2-40B4-BE49-F238E27FC236}">
              <a16:creationId xmlns:a16="http://schemas.microsoft.com/office/drawing/2014/main" id="{6124BED7-F027-4578-8F0A-E167358A2CDF}"/>
            </a:ext>
          </a:extLst>
        </xdr:cNvPr>
        <xdr:cNvSpPr/>
      </xdr:nvSpPr>
      <xdr:spPr>
        <a:xfrm>
          <a:off x="7029450" y="6515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38" name="直線コネクタ 137">
          <a:extLst>
            <a:ext uri="{FF2B5EF4-FFF2-40B4-BE49-F238E27FC236}">
              <a16:creationId xmlns:a16="http://schemas.microsoft.com/office/drawing/2014/main" id="{FCA7C487-7311-4208-B3A3-55E284EA7270}"/>
            </a:ext>
          </a:extLst>
        </xdr:cNvPr>
        <xdr:cNvCxnSpPr/>
      </xdr:nvCxnSpPr>
      <xdr:spPr>
        <a:xfrm>
          <a:off x="7077075" y="6562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textlink="">
      <xdr:nvSpPr>
        <xdr:cNvPr id="139" name="楕円 138">
          <a:extLst>
            <a:ext uri="{FF2B5EF4-FFF2-40B4-BE49-F238E27FC236}">
              <a16:creationId xmlns:a16="http://schemas.microsoft.com/office/drawing/2014/main" id="{9200B9B3-5F95-4F3C-8D30-1ADDF2585D05}"/>
            </a:ext>
          </a:extLst>
        </xdr:cNvPr>
        <xdr:cNvSpPr/>
      </xdr:nvSpPr>
      <xdr:spPr>
        <a:xfrm>
          <a:off x="62388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76200</xdr:rowOff>
    </xdr:to>
    <xdr:cxnSp macro="">
      <xdr:nvCxnSpPr>
        <xdr:cNvPr id="140" name="直線コネクタ 139">
          <a:extLst>
            <a:ext uri="{FF2B5EF4-FFF2-40B4-BE49-F238E27FC236}">
              <a16:creationId xmlns:a16="http://schemas.microsoft.com/office/drawing/2014/main" id="{E29AE047-D64A-415C-8DD1-74DF47B1401A}"/>
            </a:ext>
          </a:extLst>
        </xdr:cNvPr>
        <xdr:cNvCxnSpPr/>
      </xdr:nvCxnSpPr>
      <xdr:spPr>
        <a:xfrm>
          <a:off x="6286500" y="6562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textlink="">
      <xdr:nvSpPr>
        <xdr:cNvPr id="141" name="n_1aveValue【図書館】&#10;一人当たり面積">
          <a:extLst>
            <a:ext uri="{FF2B5EF4-FFF2-40B4-BE49-F238E27FC236}">
              <a16:creationId xmlns:a16="http://schemas.microsoft.com/office/drawing/2014/main" id="{E0402B64-5CD9-4B74-8A37-60326E63A793}"/>
            </a:ext>
          </a:extLst>
        </xdr:cNvPr>
        <xdr:cNvSpPr txBox="1"/>
      </xdr:nvSpPr>
      <xdr:spPr>
        <a:xfrm>
          <a:off x="845827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textlink="">
      <xdr:nvSpPr>
        <xdr:cNvPr id="142" name="n_2aveValue【図書館】&#10;一人当たり面積">
          <a:extLst>
            <a:ext uri="{FF2B5EF4-FFF2-40B4-BE49-F238E27FC236}">
              <a16:creationId xmlns:a16="http://schemas.microsoft.com/office/drawing/2014/main" id="{4306D38B-2BE8-45BB-A4D3-76F75AF8980B}"/>
            </a:ext>
          </a:extLst>
        </xdr:cNvPr>
        <xdr:cNvSpPr txBox="1"/>
      </xdr:nvSpPr>
      <xdr:spPr>
        <a:xfrm>
          <a:off x="76772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textlink="">
      <xdr:nvSpPr>
        <xdr:cNvPr id="143" name="n_3aveValue【図書館】&#10;一人当たり面積">
          <a:extLst>
            <a:ext uri="{FF2B5EF4-FFF2-40B4-BE49-F238E27FC236}">
              <a16:creationId xmlns:a16="http://schemas.microsoft.com/office/drawing/2014/main" id="{4F4DC451-963E-4D2C-A4BC-2F696F181244}"/>
            </a:ext>
          </a:extLst>
        </xdr:cNvPr>
        <xdr:cNvSpPr txBox="1"/>
      </xdr:nvSpPr>
      <xdr:spPr>
        <a:xfrm>
          <a:off x="68676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textlink="">
      <xdr:nvSpPr>
        <xdr:cNvPr id="144" name="n_4aveValue【図書館】&#10;一人当たり面積">
          <a:extLst>
            <a:ext uri="{FF2B5EF4-FFF2-40B4-BE49-F238E27FC236}">
              <a16:creationId xmlns:a16="http://schemas.microsoft.com/office/drawing/2014/main" id="{677A48FE-F3F6-4000-B015-98316A7E2737}"/>
            </a:ext>
          </a:extLst>
        </xdr:cNvPr>
        <xdr:cNvSpPr txBox="1"/>
      </xdr:nvSpPr>
      <xdr:spPr>
        <a:xfrm>
          <a:off x="60675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textlink="">
      <xdr:nvSpPr>
        <xdr:cNvPr id="145" name="n_1mainValue【図書館】&#10;一人当たり面積">
          <a:extLst>
            <a:ext uri="{FF2B5EF4-FFF2-40B4-BE49-F238E27FC236}">
              <a16:creationId xmlns:a16="http://schemas.microsoft.com/office/drawing/2014/main" id="{9D9E3E61-CBDC-4584-B19B-B801A15073C3}"/>
            </a:ext>
          </a:extLst>
        </xdr:cNvPr>
        <xdr:cNvSpPr txBox="1"/>
      </xdr:nvSpPr>
      <xdr:spPr>
        <a:xfrm>
          <a:off x="845827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textlink="">
      <xdr:nvSpPr>
        <xdr:cNvPr id="146" name="n_2mainValue【図書館】&#10;一人当たり面積">
          <a:extLst>
            <a:ext uri="{FF2B5EF4-FFF2-40B4-BE49-F238E27FC236}">
              <a16:creationId xmlns:a16="http://schemas.microsoft.com/office/drawing/2014/main" id="{298BA9CF-2651-4ADC-BC98-25CFD096DFC5}"/>
            </a:ext>
          </a:extLst>
        </xdr:cNvPr>
        <xdr:cNvSpPr txBox="1"/>
      </xdr:nvSpPr>
      <xdr:spPr>
        <a:xfrm>
          <a:off x="76772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textlink="">
      <xdr:nvSpPr>
        <xdr:cNvPr id="147" name="n_3mainValue【図書館】&#10;一人当たり面積">
          <a:extLst>
            <a:ext uri="{FF2B5EF4-FFF2-40B4-BE49-F238E27FC236}">
              <a16:creationId xmlns:a16="http://schemas.microsoft.com/office/drawing/2014/main" id="{56092893-C37E-43F0-90BA-706D7BB6E2D6}"/>
            </a:ext>
          </a:extLst>
        </xdr:cNvPr>
        <xdr:cNvSpPr txBox="1"/>
      </xdr:nvSpPr>
      <xdr:spPr>
        <a:xfrm>
          <a:off x="68676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textlink="">
      <xdr:nvSpPr>
        <xdr:cNvPr id="148" name="n_4mainValue【図書館】&#10;一人当たり面積">
          <a:extLst>
            <a:ext uri="{FF2B5EF4-FFF2-40B4-BE49-F238E27FC236}">
              <a16:creationId xmlns:a16="http://schemas.microsoft.com/office/drawing/2014/main" id="{336205A5-56A3-41AA-894E-B9C990057818}"/>
            </a:ext>
          </a:extLst>
        </xdr:cNvPr>
        <xdr:cNvSpPr txBox="1"/>
      </xdr:nvSpPr>
      <xdr:spPr>
        <a:xfrm>
          <a:off x="60675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778F7405-0B7C-4EE5-AB28-D83000713AF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C6212BAA-AE69-46CC-AEAA-5F11FEB8480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4D711F68-DD97-4A33-B547-CB954E6EAA2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D41AD483-C5ED-4396-8877-58D165F669D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3F58EC9F-B904-4676-9F3B-86475E67D80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3E81F32E-F7F3-499D-8B02-64BD2855A97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B79219D3-ACB5-4AD6-888D-B113CE253DE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736A30B8-B857-4BE4-95CD-DA762DD33CC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A0DF89B4-6DFD-49C7-876D-90AB60269AF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9EE895B-F679-4C12-949C-B8CD38971E9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179C106F-032D-4401-8FF8-3B87145D93A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5EB600CD-DDDE-453A-B57F-B19BEC35F12E}"/>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61" name="テキスト ボックス 160">
          <a:extLst>
            <a:ext uri="{FF2B5EF4-FFF2-40B4-BE49-F238E27FC236}">
              <a16:creationId xmlns:a16="http://schemas.microsoft.com/office/drawing/2014/main" id="{ACC23BE2-5E4B-48F2-8DC2-FD59B6FA94DF}"/>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D562C99-FA24-42C3-81EB-31344A43764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3" name="テキスト ボックス 162">
          <a:extLst>
            <a:ext uri="{FF2B5EF4-FFF2-40B4-BE49-F238E27FC236}">
              <a16:creationId xmlns:a16="http://schemas.microsoft.com/office/drawing/2014/main" id="{20FDCEF2-5D26-467A-A222-7FF99F7E0CB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50050E6-9EEE-45C6-8AA2-7181040F5D32}"/>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5" name="テキスト ボックス 164">
          <a:extLst>
            <a:ext uri="{FF2B5EF4-FFF2-40B4-BE49-F238E27FC236}">
              <a16:creationId xmlns:a16="http://schemas.microsoft.com/office/drawing/2014/main" id="{D0FAB475-1FDC-49AE-969E-ECC24957906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FA395AD-9606-4AEE-87E8-F9864DE99DFC}"/>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7" name="テキスト ボックス 166">
          <a:extLst>
            <a:ext uri="{FF2B5EF4-FFF2-40B4-BE49-F238E27FC236}">
              <a16:creationId xmlns:a16="http://schemas.microsoft.com/office/drawing/2014/main" id="{F653AD90-FD8D-45DC-9CFA-D03C438B3D3A}"/>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BB4E0CEE-1683-400E-B196-8C1885D9DBDC}"/>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9" name="テキスト ボックス 168">
          <a:extLst>
            <a:ext uri="{FF2B5EF4-FFF2-40B4-BE49-F238E27FC236}">
              <a16:creationId xmlns:a16="http://schemas.microsoft.com/office/drawing/2014/main" id="{DEC084BD-0048-4D50-8256-E467A17DA575}"/>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517F7EC-9AEE-4305-AA3F-0A7B72A08DD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71" name="テキスト ボックス 170">
          <a:extLst>
            <a:ext uri="{FF2B5EF4-FFF2-40B4-BE49-F238E27FC236}">
              <a16:creationId xmlns:a16="http://schemas.microsoft.com/office/drawing/2014/main" id="{76A795BE-D694-4645-B57C-64833FD8F675}"/>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2" name="【体育館・プール】&#10;有形固定資産減価償却率グラフ枠">
          <a:extLst>
            <a:ext uri="{FF2B5EF4-FFF2-40B4-BE49-F238E27FC236}">
              <a16:creationId xmlns:a16="http://schemas.microsoft.com/office/drawing/2014/main" id="{5CB91225-EDFD-4072-A3B2-152080FB138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24BB0458-67AC-4ABC-B87D-2C458755BA10}"/>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textlink="">
      <xdr:nvSpPr>
        <xdr:cNvPr id="174" name="【体育館・プール】&#10;有形固定資産減価償却率最小値テキスト">
          <a:extLst>
            <a:ext uri="{FF2B5EF4-FFF2-40B4-BE49-F238E27FC236}">
              <a16:creationId xmlns:a16="http://schemas.microsoft.com/office/drawing/2014/main" id="{9A841738-71DC-4A0A-B01C-4192C3916364}"/>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73681057-78A8-4349-9741-75F6D5ECDE9E}"/>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textlink="">
      <xdr:nvSpPr>
        <xdr:cNvPr id="176" name="【体育館・プール】&#10;有形固定資産減価償却率最大値テキスト">
          <a:extLst>
            <a:ext uri="{FF2B5EF4-FFF2-40B4-BE49-F238E27FC236}">
              <a16:creationId xmlns:a16="http://schemas.microsoft.com/office/drawing/2014/main" id="{97294F7D-E228-47C2-B608-25A5BBF2D059}"/>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9FC6235B-5B62-4430-9F97-F94F10B0E94E}"/>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textlink="">
      <xdr:nvSpPr>
        <xdr:cNvPr id="178" name="【体育館・プール】&#10;有形固定資産減価償却率平均値テキスト">
          <a:extLst>
            <a:ext uri="{FF2B5EF4-FFF2-40B4-BE49-F238E27FC236}">
              <a16:creationId xmlns:a16="http://schemas.microsoft.com/office/drawing/2014/main" id="{C1CD54CA-074B-4147-A40E-DE20B5A15440}"/>
            </a:ext>
          </a:extLst>
        </xdr:cNvPr>
        <xdr:cNvSpPr txBox="1"/>
      </xdr:nvSpPr>
      <xdr:spPr>
        <a:xfrm>
          <a:off x="4219575" y="9769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textlink="">
      <xdr:nvSpPr>
        <xdr:cNvPr id="179" name="フローチャート: 判断 178">
          <a:extLst>
            <a:ext uri="{FF2B5EF4-FFF2-40B4-BE49-F238E27FC236}">
              <a16:creationId xmlns:a16="http://schemas.microsoft.com/office/drawing/2014/main" id="{8A26BCE5-D8E8-443C-B6E3-6C563B2ABAEC}"/>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textlink="">
      <xdr:nvSpPr>
        <xdr:cNvPr id="180" name="フローチャート: 判断 179">
          <a:extLst>
            <a:ext uri="{FF2B5EF4-FFF2-40B4-BE49-F238E27FC236}">
              <a16:creationId xmlns:a16="http://schemas.microsoft.com/office/drawing/2014/main" id="{BED604DB-039E-462A-B0C4-EC6BB32A5D54}"/>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textlink="">
      <xdr:nvSpPr>
        <xdr:cNvPr id="181" name="フローチャート: 判断 180">
          <a:extLst>
            <a:ext uri="{FF2B5EF4-FFF2-40B4-BE49-F238E27FC236}">
              <a16:creationId xmlns:a16="http://schemas.microsoft.com/office/drawing/2014/main" id="{90815EEC-DA08-4921-875B-C4E4E2F21683}"/>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textlink="">
      <xdr:nvSpPr>
        <xdr:cNvPr id="182" name="フローチャート: 判断 181">
          <a:extLst>
            <a:ext uri="{FF2B5EF4-FFF2-40B4-BE49-F238E27FC236}">
              <a16:creationId xmlns:a16="http://schemas.microsoft.com/office/drawing/2014/main" id="{29493880-167A-429C-8AD6-43575B1B4BCF}"/>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textlink="">
      <xdr:nvSpPr>
        <xdr:cNvPr id="183" name="フローチャート: 判断 182">
          <a:extLst>
            <a:ext uri="{FF2B5EF4-FFF2-40B4-BE49-F238E27FC236}">
              <a16:creationId xmlns:a16="http://schemas.microsoft.com/office/drawing/2014/main" id="{C04CDF17-46EE-4B79-B3D9-FEF5932F90AE}"/>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6AEA7E2D-D1B4-4AE1-B2B1-B23DE6A04CA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EDDD5061-FE52-4F3B-B522-31A93FA17AE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3690CD04-C02C-47EC-AA33-8074D5DC09B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B4C8FB8E-E1A5-4A42-A67E-7E9FF66D4F8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38B68FE3-DA21-4CD4-9ADC-792EBEA5A2F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67310</xdr:rowOff>
    </xdr:from>
    <xdr:to>
      <xdr:col>24</xdr:col>
      <xdr:colOff>114300</xdr:colOff>
      <xdr:row>59</xdr:row>
      <xdr:rowOff>168910</xdr:rowOff>
    </xdr:to>
    <xdr:sp textlink="">
      <xdr:nvSpPr>
        <xdr:cNvPr id="189" name="楕円 188">
          <a:extLst>
            <a:ext uri="{FF2B5EF4-FFF2-40B4-BE49-F238E27FC236}">
              <a16:creationId xmlns:a16="http://schemas.microsoft.com/office/drawing/2014/main" id="{037720AD-658C-4CD7-952C-506B81546087}"/>
            </a:ext>
          </a:extLst>
        </xdr:cNvPr>
        <xdr:cNvSpPr/>
      </xdr:nvSpPr>
      <xdr:spPr>
        <a:xfrm>
          <a:off x="4124325" y="96272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90187</xdr:rowOff>
    </xdr:from>
    <xdr:ext cx="405111" cy="259045"/>
    <xdr:sp textlink="">
      <xdr:nvSpPr>
        <xdr:cNvPr id="190" name="【体育館・プール】&#10;有形固定資産減価償却率該当値テキスト">
          <a:extLst>
            <a:ext uri="{FF2B5EF4-FFF2-40B4-BE49-F238E27FC236}">
              <a16:creationId xmlns:a16="http://schemas.microsoft.com/office/drawing/2014/main" id="{13D33A33-CF16-4E68-B4CF-640668804F85}"/>
            </a:ext>
          </a:extLst>
        </xdr:cNvPr>
        <xdr:cNvSpPr txBox="1"/>
      </xdr:nvSpPr>
      <xdr:spPr>
        <a:xfrm>
          <a:off x="4219575"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textlink="">
      <xdr:nvSpPr>
        <xdr:cNvPr id="191" name="楕円 190">
          <a:extLst>
            <a:ext uri="{FF2B5EF4-FFF2-40B4-BE49-F238E27FC236}">
              <a16:creationId xmlns:a16="http://schemas.microsoft.com/office/drawing/2014/main" id="{81826F4E-8407-4350-9691-87620BD289F5}"/>
            </a:ext>
          </a:extLst>
        </xdr:cNvPr>
        <xdr:cNvSpPr/>
      </xdr:nvSpPr>
      <xdr:spPr>
        <a:xfrm>
          <a:off x="3381375" y="9580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68580</xdr:rowOff>
    </xdr:from>
    <xdr:to>
      <xdr:col>24</xdr:col>
      <xdr:colOff>63500</xdr:colOff>
      <xdr:row>59</xdr:row>
      <xdr:rowOff>118110</xdr:rowOff>
    </xdr:to>
    <xdr:cxnSp macro="">
      <xdr:nvCxnSpPr>
        <xdr:cNvPr id="192" name="直線コネクタ 191">
          <a:extLst>
            <a:ext uri="{FF2B5EF4-FFF2-40B4-BE49-F238E27FC236}">
              <a16:creationId xmlns:a16="http://schemas.microsoft.com/office/drawing/2014/main" id="{D9D17367-26E2-4FFD-B039-59223F01D1DB}"/>
            </a:ext>
          </a:extLst>
        </xdr:cNvPr>
        <xdr:cNvCxnSpPr/>
      </xdr:nvCxnSpPr>
      <xdr:spPr>
        <a:xfrm>
          <a:off x="3429000" y="9628505"/>
          <a:ext cx="7524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90170</xdr:rowOff>
    </xdr:from>
    <xdr:to>
      <xdr:col>15</xdr:col>
      <xdr:colOff>101600</xdr:colOff>
      <xdr:row>61</xdr:row>
      <xdr:rowOff>20320</xdr:rowOff>
    </xdr:to>
    <xdr:sp textlink="">
      <xdr:nvSpPr>
        <xdr:cNvPr id="193" name="楕円 192">
          <a:extLst>
            <a:ext uri="{FF2B5EF4-FFF2-40B4-BE49-F238E27FC236}">
              <a16:creationId xmlns:a16="http://schemas.microsoft.com/office/drawing/2014/main" id="{C49C0F30-774F-47F4-9CAC-3EF6F0DA1379}"/>
            </a:ext>
          </a:extLst>
        </xdr:cNvPr>
        <xdr:cNvSpPr/>
      </xdr:nvSpPr>
      <xdr:spPr>
        <a:xfrm>
          <a:off x="2571750" y="9812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68580</xdr:rowOff>
    </xdr:from>
    <xdr:to>
      <xdr:col>19</xdr:col>
      <xdr:colOff>177800</xdr:colOff>
      <xdr:row>60</xdr:row>
      <xdr:rowOff>140970</xdr:rowOff>
    </xdr:to>
    <xdr:cxnSp macro="">
      <xdr:nvCxnSpPr>
        <xdr:cNvPr id="194" name="直線コネクタ 193">
          <a:extLst>
            <a:ext uri="{FF2B5EF4-FFF2-40B4-BE49-F238E27FC236}">
              <a16:creationId xmlns:a16="http://schemas.microsoft.com/office/drawing/2014/main" id="{37D8470E-C0C2-4BF8-88BB-5D1990F18FF2}"/>
            </a:ext>
          </a:extLst>
        </xdr:cNvPr>
        <xdr:cNvCxnSpPr/>
      </xdr:nvCxnSpPr>
      <xdr:spPr>
        <a:xfrm flipV="1">
          <a:off x="2619375" y="9628505"/>
          <a:ext cx="809625" cy="24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80645</xdr:rowOff>
    </xdr:from>
    <xdr:to>
      <xdr:col>10</xdr:col>
      <xdr:colOff>165100</xdr:colOff>
      <xdr:row>61</xdr:row>
      <xdr:rowOff>10795</xdr:rowOff>
    </xdr:to>
    <xdr:sp textlink="">
      <xdr:nvSpPr>
        <xdr:cNvPr id="195" name="楕円 194">
          <a:extLst>
            <a:ext uri="{FF2B5EF4-FFF2-40B4-BE49-F238E27FC236}">
              <a16:creationId xmlns:a16="http://schemas.microsoft.com/office/drawing/2014/main" id="{ACD69816-3877-4D63-96C7-4F259A8FE975}"/>
            </a:ext>
          </a:extLst>
        </xdr:cNvPr>
        <xdr:cNvSpPr/>
      </xdr:nvSpPr>
      <xdr:spPr>
        <a:xfrm>
          <a:off x="1781175" y="98088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131445</xdr:rowOff>
    </xdr:from>
    <xdr:to>
      <xdr:col>15</xdr:col>
      <xdr:colOff>50800</xdr:colOff>
      <xdr:row>60</xdr:row>
      <xdr:rowOff>140970</xdr:rowOff>
    </xdr:to>
    <xdr:cxnSp macro="">
      <xdr:nvCxnSpPr>
        <xdr:cNvPr id="196" name="直線コネクタ 195">
          <a:extLst>
            <a:ext uri="{FF2B5EF4-FFF2-40B4-BE49-F238E27FC236}">
              <a16:creationId xmlns:a16="http://schemas.microsoft.com/office/drawing/2014/main" id="{074C5A7E-30AC-4145-9E55-0F1391763E1A}"/>
            </a:ext>
          </a:extLst>
        </xdr:cNvPr>
        <xdr:cNvCxnSpPr/>
      </xdr:nvCxnSpPr>
      <xdr:spPr>
        <a:xfrm>
          <a:off x="1828800" y="9856470"/>
          <a:ext cx="7905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textlink="">
      <xdr:nvSpPr>
        <xdr:cNvPr id="197" name="楕円 196">
          <a:extLst>
            <a:ext uri="{FF2B5EF4-FFF2-40B4-BE49-F238E27FC236}">
              <a16:creationId xmlns:a16="http://schemas.microsoft.com/office/drawing/2014/main" id="{6E98D6B4-674D-46F8-8B0B-5059B54EB156}"/>
            </a:ext>
          </a:extLst>
        </xdr:cNvPr>
        <xdr:cNvSpPr/>
      </xdr:nvSpPr>
      <xdr:spPr>
        <a:xfrm>
          <a:off x="981075" y="9791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131445</xdr:rowOff>
    </xdr:to>
    <xdr:cxnSp macro="">
      <xdr:nvCxnSpPr>
        <xdr:cNvPr id="198" name="直線コネクタ 197">
          <a:extLst>
            <a:ext uri="{FF2B5EF4-FFF2-40B4-BE49-F238E27FC236}">
              <a16:creationId xmlns:a16="http://schemas.microsoft.com/office/drawing/2014/main" id="{C9C367D2-2A98-45E7-B287-982FFE1EF463}"/>
            </a:ext>
          </a:extLst>
        </xdr:cNvPr>
        <xdr:cNvCxnSpPr/>
      </xdr:nvCxnSpPr>
      <xdr:spPr>
        <a:xfrm>
          <a:off x="1028700" y="983932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textlink="">
      <xdr:nvSpPr>
        <xdr:cNvPr id="199" name="n_1aveValue【体育館・プール】&#10;有形固定資産減価償却率">
          <a:extLst>
            <a:ext uri="{FF2B5EF4-FFF2-40B4-BE49-F238E27FC236}">
              <a16:creationId xmlns:a16="http://schemas.microsoft.com/office/drawing/2014/main" id="{B6581B7C-20EE-4484-9691-3FD2DDE9AEDD}"/>
            </a:ext>
          </a:extLst>
        </xdr:cNvPr>
        <xdr:cNvSpPr txBox="1"/>
      </xdr:nvSpPr>
      <xdr:spPr>
        <a:xfrm>
          <a:off x="3239144" y="986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textlink="">
      <xdr:nvSpPr>
        <xdr:cNvPr id="200" name="n_2aveValue【体育館・プール】&#10;有形固定資産減価償却率">
          <a:extLst>
            <a:ext uri="{FF2B5EF4-FFF2-40B4-BE49-F238E27FC236}">
              <a16:creationId xmlns:a16="http://schemas.microsoft.com/office/drawing/2014/main" id="{73FC89FD-9816-49C4-B504-ED0BC7FDA202}"/>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textlink="">
      <xdr:nvSpPr>
        <xdr:cNvPr id="201" name="n_3aveValue【体育館・プール】&#10;有形固定資産減価償却率">
          <a:extLst>
            <a:ext uri="{FF2B5EF4-FFF2-40B4-BE49-F238E27FC236}">
              <a16:creationId xmlns:a16="http://schemas.microsoft.com/office/drawing/2014/main" id="{CD85789E-2B23-4459-8381-FA4F5824EAA2}"/>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textlink="">
      <xdr:nvSpPr>
        <xdr:cNvPr id="202" name="n_4aveValue【体育館・プール】&#10;有形固定資産減価償却率">
          <a:extLst>
            <a:ext uri="{FF2B5EF4-FFF2-40B4-BE49-F238E27FC236}">
              <a16:creationId xmlns:a16="http://schemas.microsoft.com/office/drawing/2014/main" id="{1B87F6C0-325D-47AB-9DA6-CFFD3F55FDE9}"/>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textlink="">
      <xdr:nvSpPr>
        <xdr:cNvPr id="203" name="n_1mainValue【体育館・プール】&#10;有形固定資産減価償却率">
          <a:extLst>
            <a:ext uri="{FF2B5EF4-FFF2-40B4-BE49-F238E27FC236}">
              <a16:creationId xmlns:a16="http://schemas.microsoft.com/office/drawing/2014/main" id="{EDE8E539-1C2F-4B6C-ACFC-EC7CD1A179E9}"/>
            </a:ext>
          </a:extLst>
        </xdr:cNvPr>
        <xdr:cNvSpPr txBox="1"/>
      </xdr:nvSpPr>
      <xdr:spPr>
        <a:xfrm>
          <a:off x="323914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11447</xdr:rowOff>
    </xdr:from>
    <xdr:ext cx="405111" cy="259045"/>
    <xdr:sp textlink="">
      <xdr:nvSpPr>
        <xdr:cNvPr id="204" name="n_2mainValue【体育館・プール】&#10;有形固定資産減価償却率">
          <a:extLst>
            <a:ext uri="{FF2B5EF4-FFF2-40B4-BE49-F238E27FC236}">
              <a16:creationId xmlns:a16="http://schemas.microsoft.com/office/drawing/2014/main" id="{8127D7F4-B334-4C00-8B08-9685EA822362}"/>
            </a:ext>
          </a:extLst>
        </xdr:cNvPr>
        <xdr:cNvSpPr txBox="1"/>
      </xdr:nvSpPr>
      <xdr:spPr>
        <a:xfrm>
          <a:off x="2439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1922</xdr:rowOff>
    </xdr:from>
    <xdr:ext cx="405111" cy="259045"/>
    <xdr:sp textlink="">
      <xdr:nvSpPr>
        <xdr:cNvPr id="205" name="n_3mainValue【体育館・プール】&#10;有形固定資産減価償却率">
          <a:extLst>
            <a:ext uri="{FF2B5EF4-FFF2-40B4-BE49-F238E27FC236}">
              <a16:creationId xmlns:a16="http://schemas.microsoft.com/office/drawing/2014/main" id="{34F50DAC-193C-46E7-BB97-05DA65416F26}"/>
            </a:ext>
          </a:extLst>
        </xdr:cNvPr>
        <xdr:cNvSpPr txBox="1"/>
      </xdr:nvSpPr>
      <xdr:spPr>
        <a:xfrm>
          <a:off x="1648469"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textlink="">
      <xdr:nvSpPr>
        <xdr:cNvPr id="206" name="n_4mainValue【体育館・プール】&#10;有形固定資産減価償却率">
          <a:extLst>
            <a:ext uri="{FF2B5EF4-FFF2-40B4-BE49-F238E27FC236}">
              <a16:creationId xmlns:a16="http://schemas.microsoft.com/office/drawing/2014/main" id="{5D4F0438-4416-46F3-9616-DE6A74A9E8CA}"/>
            </a:ext>
          </a:extLst>
        </xdr:cNvPr>
        <xdr:cNvSpPr txBox="1"/>
      </xdr:nvSpPr>
      <xdr:spPr>
        <a:xfrm>
          <a:off x="848369"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9BBAB149-4B1E-4A2A-96AF-EB373A070F7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12FC0534-57EB-40E5-9665-31E17188C78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27C04E24-63BE-4EF8-B326-AD7D1946299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2ED2C911-607E-461C-ABDD-D45615E9FBF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0C49D6AD-F278-483D-B976-DF950E20796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A8C8FD3C-DFF8-472C-BD13-FE4603D15B4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F94CCB4F-338B-4A47-A9DF-FD34139C712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BA7DF80C-F423-46CC-8B61-AC983E77646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CAF447A7-DD84-428B-9B6D-64D65314ECA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547D402-8ED5-4F43-9701-1622240208F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892662-3F63-4C71-9867-603BE70DA1C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8" name="テキスト ボックス 217">
          <a:extLst>
            <a:ext uri="{FF2B5EF4-FFF2-40B4-BE49-F238E27FC236}">
              <a16:creationId xmlns:a16="http://schemas.microsoft.com/office/drawing/2014/main" id="{68A7E161-D1DF-4FE7-8323-06BDA6DE48E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BC9545C-218B-4BD2-A668-090A56AE670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0" name="テキスト ボックス 219">
          <a:extLst>
            <a:ext uri="{FF2B5EF4-FFF2-40B4-BE49-F238E27FC236}">
              <a16:creationId xmlns:a16="http://schemas.microsoft.com/office/drawing/2014/main" id="{7EAD1590-D9E1-4615-9EF1-B52E06D542F7}"/>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2595FDD-936E-4B2F-B3EA-42E63AC33F7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2" name="テキスト ボックス 221">
          <a:extLst>
            <a:ext uri="{FF2B5EF4-FFF2-40B4-BE49-F238E27FC236}">
              <a16:creationId xmlns:a16="http://schemas.microsoft.com/office/drawing/2014/main" id="{2F95F0AE-B2B5-40D3-A7CD-50976D3240A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E7E1A54-6AF8-4F85-A10A-ACD82A8A446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4" name="テキスト ボックス 223">
          <a:extLst>
            <a:ext uri="{FF2B5EF4-FFF2-40B4-BE49-F238E27FC236}">
              <a16:creationId xmlns:a16="http://schemas.microsoft.com/office/drawing/2014/main" id="{DD84C3D4-21E6-4AB4-B7B4-C070F46282D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FAE0857-4C02-4147-9C84-ED356C67AB8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6" name="テキスト ボックス 225">
          <a:extLst>
            <a:ext uri="{FF2B5EF4-FFF2-40B4-BE49-F238E27FC236}">
              <a16:creationId xmlns:a16="http://schemas.microsoft.com/office/drawing/2014/main" id="{8433B9B8-1402-4178-BA28-8FADAD4702AF}"/>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19B27BB-D482-4665-B416-50BC3F16781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8" name="テキスト ボックス 227">
          <a:extLst>
            <a:ext uri="{FF2B5EF4-FFF2-40B4-BE49-F238E27FC236}">
              <a16:creationId xmlns:a16="http://schemas.microsoft.com/office/drawing/2014/main" id="{08DA4AA9-24D9-4A7A-95F7-040B31075F2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体育館・プール】&#10;一人当たり面積グラフ枠">
          <a:extLst>
            <a:ext uri="{FF2B5EF4-FFF2-40B4-BE49-F238E27FC236}">
              <a16:creationId xmlns:a16="http://schemas.microsoft.com/office/drawing/2014/main" id="{92F81D8F-BDFE-4B2B-BB63-88F4F84CE9D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80542B6D-69D9-45C6-ADC1-06E581002CCF}"/>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textlink="">
      <xdr:nvSpPr>
        <xdr:cNvPr id="231" name="【体育館・プール】&#10;一人当たり面積最小値テキスト">
          <a:extLst>
            <a:ext uri="{FF2B5EF4-FFF2-40B4-BE49-F238E27FC236}">
              <a16:creationId xmlns:a16="http://schemas.microsoft.com/office/drawing/2014/main" id="{0AB3F860-4B26-4FF1-AD77-5D98AAFAECD2}"/>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2FA303D9-7088-4E64-AFF4-52114927E697}"/>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textlink="">
      <xdr:nvSpPr>
        <xdr:cNvPr id="233" name="【体育館・プール】&#10;一人当たり面積最大値テキスト">
          <a:extLst>
            <a:ext uri="{FF2B5EF4-FFF2-40B4-BE49-F238E27FC236}">
              <a16:creationId xmlns:a16="http://schemas.microsoft.com/office/drawing/2014/main" id="{C2EC0431-B785-4EF1-AF6F-BC0245541F23}"/>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8CC39D39-AE2E-4997-96BD-D4D42BDE9749}"/>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textlink="">
      <xdr:nvSpPr>
        <xdr:cNvPr id="235" name="【体育館・プール】&#10;一人当たり面積平均値テキスト">
          <a:extLst>
            <a:ext uri="{FF2B5EF4-FFF2-40B4-BE49-F238E27FC236}">
              <a16:creationId xmlns:a16="http://schemas.microsoft.com/office/drawing/2014/main" id="{D3F7466B-DB50-4163-821A-3AE62BF02BB7}"/>
            </a:ext>
          </a:extLst>
        </xdr:cNvPr>
        <xdr:cNvSpPr txBox="1"/>
      </xdr:nvSpPr>
      <xdr:spPr>
        <a:xfrm>
          <a:off x="9467850" y="9991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textlink="">
      <xdr:nvSpPr>
        <xdr:cNvPr id="236" name="フローチャート: 判断 235">
          <a:extLst>
            <a:ext uri="{FF2B5EF4-FFF2-40B4-BE49-F238E27FC236}">
              <a16:creationId xmlns:a16="http://schemas.microsoft.com/office/drawing/2014/main" id="{DB5B6380-AC8D-4BE7-AADC-5EE384712F0A}"/>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textlink="">
      <xdr:nvSpPr>
        <xdr:cNvPr id="237" name="フローチャート: 判断 236">
          <a:extLst>
            <a:ext uri="{FF2B5EF4-FFF2-40B4-BE49-F238E27FC236}">
              <a16:creationId xmlns:a16="http://schemas.microsoft.com/office/drawing/2014/main" id="{3DD93FAE-A792-4B75-9829-C14AEA82C19E}"/>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textlink="">
      <xdr:nvSpPr>
        <xdr:cNvPr id="238" name="フローチャート: 判断 237">
          <a:extLst>
            <a:ext uri="{FF2B5EF4-FFF2-40B4-BE49-F238E27FC236}">
              <a16:creationId xmlns:a16="http://schemas.microsoft.com/office/drawing/2014/main" id="{EA795F8B-5D95-4184-93F4-04C9A03B7CCE}"/>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textlink="">
      <xdr:nvSpPr>
        <xdr:cNvPr id="239" name="フローチャート: 判断 238">
          <a:extLst>
            <a:ext uri="{FF2B5EF4-FFF2-40B4-BE49-F238E27FC236}">
              <a16:creationId xmlns:a16="http://schemas.microsoft.com/office/drawing/2014/main" id="{48334F80-9DB9-47AC-9193-7EEA3B87BCD6}"/>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textlink="">
      <xdr:nvSpPr>
        <xdr:cNvPr id="240" name="フローチャート: 判断 239">
          <a:extLst>
            <a:ext uri="{FF2B5EF4-FFF2-40B4-BE49-F238E27FC236}">
              <a16:creationId xmlns:a16="http://schemas.microsoft.com/office/drawing/2014/main" id="{1943E8FE-0241-483F-9F20-039BB969A449}"/>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5514303A-756D-4318-8E7B-92CA0904B02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B371FD1C-D306-49EB-A6D2-8066D9E60EE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E37E0D46-7EEB-47A8-9F07-0353A3B50C9B}"/>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BC4A1FA5-F15F-4F9F-8A5E-D63DB0F8C30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56CA911B-D751-4676-B219-D8823DF5658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4445</xdr:rowOff>
    </xdr:from>
    <xdr:to>
      <xdr:col>55</xdr:col>
      <xdr:colOff>50800</xdr:colOff>
      <xdr:row>63</xdr:row>
      <xdr:rowOff>106045</xdr:rowOff>
    </xdr:to>
    <xdr:sp textlink="">
      <xdr:nvSpPr>
        <xdr:cNvPr id="246" name="楕円 245">
          <a:extLst>
            <a:ext uri="{FF2B5EF4-FFF2-40B4-BE49-F238E27FC236}">
              <a16:creationId xmlns:a16="http://schemas.microsoft.com/office/drawing/2014/main" id="{6F50BEAA-ABEF-4B3B-9A9A-0E3C389E5E8A}"/>
            </a:ext>
          </a:extLst>
        </xdr:cNvPr>
        <xdr:cNvSpPr/>
      </xdr:nvSpPr>
      <xdr:spPr>
        <a:xfrm>
          <a:off x="9401175" y="102184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154322</xdr:rowOff>
    </xdr:from>
    <xdr:ext cx="469744" cy="259045"/>
    <xdr:sp textlink="">
      <xdr:nvSpPr>
        <xdr:cNvPr id="247" name="【体育館・プール】&#10;一人当たり面積該当値テキスト">
          <a:extLst>
            <a:ext uri="{FF2B5EF4-FFF2-40B4-BE49-F238E27FC236}">
              <a16:creationId xmlns:a16="http://schemas.microsoft.com/office/drawing/2014/main" id="{0FFA48A9-9CBB-4B6A-B735-64DBF728FC65}"/>
            </a:ext>
          </a:extLst>
        </xdr:cNvPr>
        <xdr:cNvSpPr txBox="1"/>
      </xdr:nvSpPr>
      <xdr:spPr>
        <a:xfrm>
          <a:off x="9467850" y="1020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170180</xdr:rowOff>
    </xdr:from>
    <xdr:to>
      <xdr:col>50</xdr:col>
      <xdr:colOff>165100</xdr:colOff>
      <xdr:row>63</xdr:row>
      <xdr:rowOff>100330</xdr:rowOff>
    </xdr:to>
    <xdr:sp textlink="">
      <xdr:nvSpPr>
        <xdr:cNvPr id="248" name="楕円 247">
          <a:extLst>
            <a:ext uri="{FF2B5EF4-FFF2-40B4-BE49-F238E27FC236}">
              <a16:creationId xmlns:a16="http://schemas.microsoft.com/office/drawing/2014/main" id="{8724E1D8-85D7-4278-9E53-224D489318DF}"/>
            </a:ext>
          </a:extLst>
        </xdr:cNvPr>
        <xdr:cNvSpPr/>
      </xdr:nvSpPr>
      <xdr:spPr>
        <a:xfrm>
          <a:off x="8639175" y="10209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49530</xdr:rowOff>
    </xdr:from>
    <xdr:to>
      <xdr:col>55</xdr:col>
      <xdr:colOff>0</xdr:colOff>
      <xdr:row>63</xdr:row>
      <xdr:rowOff>55245</xdr:rowOff>
    </xdr:to>
    <xdr:cxnSp macro="">
      <xdr:nvCxnSpPr>
        <xdr:cNvPr id="249" name="直線コネクタ 248">
          <a:extLst>
            <a:ext uri="{FF2B5EF4-FFF2-40B4-BE49-F238E27FC236}">
              <a16:creationId xmlns:a16="http://schemas.microsoft.com/office/drawing/2014/main" id="{B256C97B-D592-4EB0-B458-A69E0A39070B}"/>
            </a:ext>
          </a:extLst>
        </xdr:cNvPr>
        <xdr:cNvCxnSpPr/>
      </xdr:nvCxnSpPr>
      <xdr:spPr>
        <a:xfrm>
          <a:off x="8686800" y="10257155"/>
          <a:ext cx="7429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170180</xdr:rowOff>
    </xdr:from>
    <xdr:to>
      <xdr:col>46</xdr:col>
      <xdr:colOff>38100</xdr:colOff>
      <xdr:row>63</xdr:row>
      <xdr:rowOff>100330</xdr:rowOff>
    </xdr:to>
    <xdr:sp textlink="">
      <xdr:nvSpPr>
        <xdr:cNvPr id="250" name="楕円 249">
          <a:extLst>
            <a:ext uri="{FF2B5EF4-FFF2-40B4-BE49-F238E27FC236}">
              <a16:creationId xmlns:a16="http://schemas.microsoft.com/office/drawing/2014/main" id="{638701CC-B5A6-4015-9E1F-FA27E740B455}"/>
            </a:ext>
          </a:extLst>
        </xdr:cNvPr>
        <xdr:cNvSpPr/>
      </xdr:nvSpPr>
      <xdr:spPr>
        <a:xfrm>
          <a:off x="7839075" y="10209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49530</xdr:rowOff>
    </xdr:from>
    <xdr:to>
      <xdr:col>50</xdr:col>
      <xdr:colOff>114300</xdr:colOff>
      <xdr:row>63</xdr:row>
      <xdr:rowOff>49530</xdr:rowOff>
    </xdr:to>
    <xdr:cxnSp macro="">
      <xdr:nvCxnSpPr>
        <xdr:cNvPr id="251" name="直線コネクタ 250">
          <a:extLst>
            <a:ext uri="{FF2B5EF4-FFF2-40B4-BE49-F238E27FC236}">
              <a16:creationId xmlns:a16="http://schemas.microsoft.com/office/drawing/2014/main" id="{CD60329C-61AD-42E5-8E55-F7C7E0A66A76}"/>
            </a:ext>
          </a:extLst>
        </xdr:cNvPr>
        <xdr:cNvCxnSpPr/>
      </xdr:nvCxnSpPr>
      <xdr:spPr>
        <a:xfrm>
          <a:off x="7886700" y="102571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15875</xdr:rowOff>
    </xdr:from>
    <xdr:to>
      <xdr:col>41</xdr:col>
      <xdr:colOff>101600</xdr:colOff>
      <xdr:row>63</xdr:row>
      <xdr:rowOff>117475</xdr:rowOff>
    </xdr:to>
    <xdr:sp textlink="">
      <xdr:nvSpPr>
        <xdr:cNvPr id="252" name="楕円 251">
          <a:extLst>
            <a:ext uri="{FF2B5EF4-FFF2-40B4-BE49-F238E27FC236}">
              <a16:creationId xmlns:a16="http://schemas.microsoft.com/office/drawing/2014/main" id="{96598B51-9810-420C-A686-3AB6CFCA7C92}"/>
            </a:ext>
          </a:extLst>
        </xdr:cNvPr>
        <xdr:cNvSpPr/>
      </xdr:nvSpPr>
      <xdr:spPr>
        <a:xfrm>
          <a:off x="7029450" y="102266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49530</xdr:rowOff>
    </xdr:from>
    <xdr:to>
      <xdr:col>45</xdr:col>
      <xdr:colOff>177800</xdr:colOff>
      <xdr:row>63</xdr:row>
      <xdr:rowOff>66675</xdr:rowOff>
    </xdr:to>
    <xdr:cxnSp macro="">
      <xdr:nvCxnSpPr>
        <xdr:cNvPr id="253" name="直線コネクタ 252">
          <a:extLst>
            <a:ext uri="{FF2B5EF4-FFF2-40B4-BE49-F238E27FC236}">
              <a16:creationId xmlns:a16="http://schemas.microsoft.com/office/drawing/2014/main" id="{7068FA4C-F1E5-46CF-9545-B8F5E21B13BF}"/>
            </a:ext>
          </a:extLst>
        </xdr:cNvPr>
        <xdr:cNvCxnSpPr/>
      </xdr:nvCxnSpPr>
      <xdr:spPr>
        <a:xfrm flipV="1">
          <a:off x="7077075" y="10257155"/>
          <a:ext cx="80962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25400</xdr:rowOff>
    </xdr:from>
    <xdr:to>
      <xdr:col>36</xdr:col>
      <xdr:colOff>165100</xdr:colOff>
      <xdr:row>62</xdr:row>
      <xdr:rowOff>127000</xdr:rowOff>
    </xdr:to>
    <xdr:sp textlink="">
      <xdr:nvSpPr>
        <xdr:cNvPr id="254" name="楕円 253">
          <a:extLst>
            <a:ext uri="{FF2B5EF4-FFF2-40B4-BE49-F238E27FC236}">
              <a16:creationId xmlns:a16="http://schemas.microsoft.com/office/drawing/2014/main" id="{99A692C5-6536-4B33-B515-789181D1A7E7}"/>
            </a:ext>
          </a:extLst>
        </xdr:cNvPr>
        <xdr:cNvSpPr/>
      </xdr:nvSpPr>
      <xdr:spPr>
        <a:xfrm>
          <a:off x="6238875" y="10077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76200</xdr:rowOff>
    </xdr:from>
    <xdr:to>
      <xdr:col>41</xdr:col>
      <xdr:colOff>50800</xdr:colOff>
      <xdr:row>63</xdr:row>
      <xdr:rowOff>66675</xdr:rowOff>
    </xdr:to>
    <xdr:cxnSp macro="">
      <xdr:nvCxnSpPr>
        <xdr:cNvPr id="255" name="直線コネクタ 254">
          <a:extLst>
            <a:ext uri="{FF2B5EF4-FFF2-40B4-BE49-F238E27FC236}">
              <a16:creationId xmlns:a16="http://schemas.microsoft.com/office/drawing/2014/main" id="{3060A039-138A-46E2-9740-543680277CB5}"/>
            </a:ext>
          </a:extLst>
        </xdr:cNvPr>
        <xdr:cNvCxnSpPr/>
      </xdr:nvCxnSpPr>
      <xdr:spPr>
        <a:xfrm>
          <a:off x="6286500" y="10125075"/>
          <a:ext cx="790575" cy="1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textlink="">
      <xdr:nvSpPr>
        <xdr:cNvPr id="256" name="n_1aveValue【体育館・プール】&#10;一人当たり面積">
          <a:extLst>
            <a:ext uri="{FF2B5EF4-FFF2-40B4-BE49-F238E27FC236}">
              <a16:creationId xmlns:a16="http://schemas.microsoft.com/office/drawing/2014/main" id="{EB598287-1704-42BB-A5F4-AC7054B9D620}"/>
            </a:ext>
          </a:extLst>
        </xdr:cNvPr>
        <xdr:cNvSpPr txBox="1"/>
      </xdr:nvSpPr>
      <xdr:spPr>
        <a:xfrm>
          <a:off x="8458277"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textlink="">
      <xdr:nvSpPr>
        <xdr:cNvPr id="257" name="n_2aveValue【体育館・プール】&#10;一人当たり面積">
          <a:extLst>
            <a:ext uri="{FF2B5EF4-FFF2-40B4-BE49-F238E27FC236}">
              <a16:creationId xmlns:a16="http://schemas.microsoft.com/office/drawing/2014/main" id="{380D1309-F6D8-42B8-889E-840E80C1CD40}"/>
            </a:ext>
          </a:extLst>
        </xdr:cNvPr>
        <xdr:cNvSpPr txBox="1"/>
      </xdr:nvSpPr>
      <xdr:spPr>
        <a:xfrm>
          <a:off x="7677227"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textlink="">
      <xdr:nvSpPr>
        <xdr:cNvPr id="258" name="n_3aveValue【体育館・プール】&#10;一人当たり面積">
          <a:extLst>
            <a:ext uri="{FF2B5EF4-FFF2-40B4-BE49-F238E27FC236}">
              <a16:creationId xmlns:a16="http://schemas.microsoft.com/office/drawing/2014/main" id="{11AD08DF-37AB-4AF6-9B1B-3CF95097744F}"/>
            </a:ext>
          </a:extLst>
        </xdr:cNvPr>
        <xdr:cNvSpPr txBox="1"/>
      </xdr:nvSpPr>
      <xdr:spPr>
        <a:xfrm>
          <a:off x="6867602"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textlink="">
      <xdr:nvSpPr>
        <xdr:cNvPr id="259" name="n_4aveValue【体育館・プール】&#10;一人当たり面積">
          <a:extLst>
            <a:ext uri="{FF2B5EF4-FFF2-40B4-BE49-F238E27FC236}">
              <a16:creationId xmlns:a16="http://schemas.microsoft.com/office/drawing/2014/main" id="{CF149425-AC3D-445F-A297-B4BA5270C5BC}"/>
            </a:ext>
          </a:extLst>
        </xdr:cNvPr>
        <xdr:cNvSpPr txBox="1"/>
      </xdr:nvSpPr>
      <xdr:spPr>
        <a:xfrm>
          <a:off x="6067502" y="1017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91457</xdr:rowOff>
    </xdr:from>
    <xdr:ext cx="469744" cy="259045"/>
    <xdr:sp textlink="">
      <xdr:nvSpPr>
        <xdr:cNvPr id="260" name="n_1mainValue【体育館・プール】&#10;一人当たり面積">
          <a:extLst>
            <a:ext uri="{FF2B5EF4-FFF2-40B4-BE49-F238E27FC236}">
              <a16:creationId xmlns:a16="http://schemas.microsoft.com/office/drawing/2014/main" id="{164558AA-C1C7-4F47-BC58-D69812DA3AEF}"/>
            </a:ext>
          </a:extLst>
        </xdr:cNvPr>
        <xdr:cNvSpPr txBox="1"/>
      </xdr:nvSpPr>
      <xdr:spPr>
        <a:xfrm>
          <a:off x="8458277" y="102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91457</xdr:rowOff>
    </xdr:from>
    <xdr:ext cx="469744" cy="259045"/>
    <xdr:sp textlink="">
      <xdr:nvSpPr>
        <xdr:cNvPr id="261" name="n_2mainValue【体育館・プール】&#10;一人当たり面積">
          <a:extLst>
            <a:ext uri="{FF2B5EF4-FFF2-40B4-BE49-F238E27FC236}">
              <a16:creationId xmlns:a16="http://schemas.microsoft.com/office/drawing/2014/main" id="{115D4311-D284-43EB-AEAC-62E6D7C40D65}"/>
            </a:ext>
          </a:extLst>
        </xdr:cNvPr>
        <xdr:cNvSpPr txBox="1"/>
      </xdr:nvSpPr>
      <xdr:spPr>
        <a:xfrm>
          <a:off x="7677227" y="102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108602</xdr:rowOff>
    </xdr:from>
    <xdr:ext cx="469744" cy="259045"/>
    <xdr:sp textlink="">
      <xdr:nvSpPr>
        <xdr:cNvPr id="262" name="n_3mainValue【体育館・プール】&#10;一人当たり面積">
          <a:extLst>
            <a:ext uri="{FF2B5EF4-FFF2-40B4-BE49-F238E27FC236}">
              <a16:creationId xmlns:a16="http://schemas.microsoft.com/office/drawing/2014/main" id="{6B2255FB-2CAA-4F6A-B948-469237D40BE0}"/>
            </a:ext>
          </a:extLst>
        </xdr:cNvPr>
        <xdr:cNvSpPr txBox="1"/>
      </xdr:nvSpPr>
      <xdr:spPr>
        <a:xfrm>
          <a:off x="6867602"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143527</xdr:rowOff>
    </xdr:from>
    <xdr:ext cx="469744" cy="259045"/>
    <xdr:sp textlink="">
      <xdr:nvSpPr>
        <xdr:cNvPr id="263" name="n_4mainValue【体育館・プール】&#10;一人当たり面積">
          <a:extLst>
            <a:ext uri="{FF2B5EF4-FFF2-40B4-BE49-F238E27FC236}">
              <a16:creationId xmlns:a16="http://schemas.microsoft.com/office/drawing/2014/main" id="{4014613A-AE58-4E27-BD09-7868044AF182}"/>
            </a:ext>
          </a:extLst>
        </xdr:cNvPr>
        <xdr:cNvSpPr txBox="1"/>
      </xdr:nvSpPr>
      <xdr:spPr>
        <a:xfrm>
          <a:off x="60675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73C08187-A1BB-495F-8C30-9BE62678669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88269D4F-4835-45A0-8996-A8B60EC868F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E3288C3D-809E-48E2-943A-6EE519439BB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7C0D35C5-77FA-4C58-90B3-66156888837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466E03A6-2069-4884-A5D8-AD69B76A26A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A678F5DE-2DB7-4CF4-B9E0-583C2735DFE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FC8E1AF6-28E7-4D38-A0A4-D589A3934A0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550C441E-363F-4F81-859A-4C267C075588}"/>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textlink="">
      <xdr:nvSpPr>
        <xdr:cNvPr id="272" name="正方形/長方形 271">
          <a:extLst>
            <a:ext uri="{FF2B5EF4-FFF2-40B4-BE49-F238E27FC236}">
              <a16:creationId xmlns:a16="http://schemas.microsoft.com/office/drawing/2014/main" id="{D531A423-FD4B-41A4-9C3F-790F7BBFE17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73" name="正方形/長方形 272">
          <a:extLst>
            <a:ext uri="{FF2B5EF4-FFF2-40B4-BE49-F238E27FC236}">
              <a16:creationId xmlns:a16="http://schemas.microsoft.com/office/drawing/2014/main" id="{2D72B292-598E-4B60-B5F7-971BC78F655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74" name="正方形/長方形 273">
          <a:extLst>
            <a:ext uri="{FF2B5EF4-FFF2-40B4-BE49-F238E27FC236}">
              <a16:creationId xmlns:a16="http://schemas.microsoft.com/office/drawing/2014/main" id="{65BBC4E9-1508-413E-ADEE-EB04B4DDF14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75" name="正方形/長方形 274">
          <a:extLst>
            <a:ext uri="{FF2B5EF4-FFF2-40B4-BE49-F238E27FC236}">
              <a16:creationId xmlns:a16="http://schemas.microsoft.com/office/drawing/2014/main" id="{D87F4D8B-62DB-4809-A24C-E454847A9A8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76" name="正方形/長方形 275">
          <a:extLst>
            <a:ext uri="{FF2B5EF4-FFF2-40B4-BE49-F238E27FC236}">
              <a16:creationId xmlns:a16="http://schemas.microsoft.com/office/drawing/2014/main" id="{F0677745-5957-4FA7-9A2A-15735B82EA1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77" name="正方形/長方形 276">
          <a:extLst>
            <a:ext uri="{FF2B5EF4-FFF2-40B4-BE49-F238E27FC236}">
              <a16:creationId xmlns:a16="http://schemas.microsoft.com/office/drawing/2014/main" id="{71F3C26B-DB55-43A6-A36B-BC321B45BC0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78" name="正方形/長方形 277">
          <a:extLst>
            <a:ext uri="{FF2B5EF4-FFF2-40B4-BE49-F238E27FC236}">
              <a16:creationId xmlns:a16="http://schemas.microsoft.com/office/drawing/2014/main" id="{83A29C87-7709-4BB6-A749-8DF563ACBB5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79" name="正方形/長方形 278">
          <a:extLst>
            <a:ext uri="{FF2B5EF4-FFF2-40B4-BE49-F238E27FC236}">
              <a16:creationId xmlns:a16="http://schemas.microsoft.com/office/drawing/2014/main" id="{345AED99-2A4C-4C52-B0F5-4B8BDAAD4DC6}"/>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textlink="">
      <xdr:nvSpPr>
        <xdr:cNvPr id="280" name="正方形/長方形 279">
          <a:extLst>
            <a:ext uri="{FF2B5EF4-FFF2-40B4-BE49-F238E27FC236}">
              <a16:creationId xmlns:a16="http://schemas.microsoft.com/office/drawing/2014/main" id="{A9C3CD5B-98F2-4920-B6E1-D6BE5CA9B79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81" name="正方形/長方形 280">
          <a:extLst>
            <a:ext uri="{FF2B5EF4-FFF2-40B4-BE49-F238E27FC236}">
              <a16:creationId xmlns:a16="http://schemas.microsoft.com/office/drawing/2014/main" id="{517BD14B-8B61-4DBA-BE1A-B5AC6EE0022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82" name="正方形/長方形 281">
          <a:extLst>
            <a:ext uri="{FF2B5EF4-FFF2-40B4-BE49-F238E27FC236}">
              <a16:creationId xmlns:a16="http://schemas.microsoft.com/office/drawing/2014/main" id="{DF6CABE5-861E-4145-9520-4FEC86F5A5E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83" name="正方形/長方形 282">
          <a:extLst>
            <a:ext uri="{FF2B5EF4-FFF2-40B4-BE49-F238E27FC236}">
              <a16:creationId xmlns:a16="http://schemas.microsoft.com/office/drawing/2014/main" id="{CA20D59D-E1BC-42F4-A83B-BF970A7F6DB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84" name="正方形/長方形 283">
          <a:extLst>
            <a:ext uri="{FF2B5EF4-FFF2-40B4-BE49-F238E27FC236}">
              <a16:creationId xmlns:a16="http://schemas.microsoft.com/office/drawing/2014/main" id="{E8F209D0-B2A3-4593-9EF0-B36BC5D4044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85" name="正方形/長方形 284">
          <a:extLst>
            <a:ext uri="{FF2B5EF4-FFF2-40B4-BE49-F238E27FC236}">
              <a16:creationId xmlns:a16="http://schemas.microsoft.com/office/drawing/2014/main" id="{CBA9BB98-DB23-49E8-9AE6-281469105FF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86" name="正方形/長方形 285">
          <a:extLst>
            <a:ext uri="{FF2B5EF4-FFF2-40B4-BE49-F238E27FC236}">
              <a16:creationId xmlns:a16="http://schemas.microsoft.com/office/drawing/2014/main" id="{7FF0335F-4D47-403A-B9EB-F91BBF838C5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87" name="正方形/長方形 286">
          <a:extLst>
            <a:ext uri="{FF2B5EF4-FFF2-40B4-BE49-F238E27FC236}">
              <a16:creationId xmlns:a16="http://schemas.microsoft.com/office/drawing/2014/main" id="{03F17A86-A47B-42E7-A66E-FD687EAD8946}"/>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288" name="正方形/長方形 287">
          <a:extLst>
            <a:ext uri="{FF2B5EF4-FFF2-40B4-BE49-F238E27FC236}">
              <a16:creationId xmlns:a16="http://schemas.microsoft.com/office/drawing/2014/main" id="{12ED3C15-16C4-4008-BD00-FBE88A43A98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289" name="正方形/長方形 288">
          <a:extLst>
            <a:ext uri="{FF2B5EF4-FFF2-40B4-BE49-F238E27FC236}">
              <a16:creationId xmlns:a16="http://schemas.microsoft.com/office/drawing/2014/main" id="{CCCD4C81-79FE-469A-BC7F-0EC3DFB534F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290" name="正方形/長方形 289">
          <a:extLst>
            <a:ext uri="{FF2B5EF4-FFF2-40B4-BE49-F238E27FC236}">
              <a16:creationId xmlns:a16="http://schemas.microsoft.com/office/drawing/2014/main" id="{F6937D61-7108-4B19-AA66-8BCB585B4BB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291" name="正方形/長方形 290">
          <a:extLst>
            <a:ext uri="{FF2B5EF4-FFF2-40B4-BE49-F238E27FC236}">
              <a16:creationId xmlns:a16="http://schemas.microsoft.com/office/drawing/2014/main" id="{5B4F7D00-A083-4D0E-979E-890843FCA92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292" name="正方形/長方形 291">
          <a:extLst>
            <a:ext uri="{FF2B5EF4-FFF2-40B4-BE49-F238E27FC236}">
              <a16:creationId xmlns:a16="http://schemas.microsoft.com/office/drawing/2014/main" id="{68039583-2856-426E-842D-993F53E5DEA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293" name="正方形/長方形 292">
          <a:extLst>
            <a:ext uri="{FF2B5EF4-FFF2-40B4-BE49-F238E27FC236}">
              <a16:creationId xmlns:a16="http://schemas.microsoft.com/office/drawing/2014/main" id="{51DC0A4C-82F9-40AA-8E17-88F56010CCA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294" name="正方形/長方形 293">
          <a:extLst>
            <a:ext uri="{FF2B5EF4-FFF2-40B4-BE49-F238E27FC236}">
              <a16:creationId xmlns:a16="http://schemas.microsoft.com/office/drawing/2014/main" id="{0F1CC047-9884-4B9A-BB8B-799D1905CFF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295" name="正方形/長方形 294">
          <a:extLst>
            <a:ext uri="{FF2B5EF4-FFF2-40B4-BE49-F238E27FC236}">
              <a16:creationId xmlns:a16="http://schemas.microsoft.com/office/drawing/2014/main" id="{ABBAE6EB-CB5C-48C6-8ECF-09DB14CBB61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296" name="正方形/長方形 295">
          <a:extLst>
            <a:ext uri="{FF2B5EF4-FFF2-40B4-BE49-F238E27FC236}">
              <a16:creationId xmlns:a16="http://schemas.microsoft.com/office/drawing/2014/main" id="{829098C3-858B-4352-A5C5-BAB650B4AB4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297" name="正方形/長方形 296">
          <a:extLst>
            <a:ext uri="{FF2B5EF4-FFF2-40B4-BE49-F238E27FC236}">
              <a16:creationId xmlns:a16="http://schemas.microsoft.com/office/drawing/2014/main" id="{53F56A50-F3EF-43D4-A559-46BBC593D12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298" name="正方形/長方形 297">
          <a:extLst>
            <a:ext uri="{FF2B5EF4-FFF2-40B4-BE49-F238E27FC236}">
              <a16:creationId xmlns:a16="http://schemas.microsoft.com/office/drawing/2014/main" id="{6E76572A-D3B2-43D1-9DD6-906760673EE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299" name="正方形/長方形 298">
          <a:extLst>
            <a:ext uri="{FF2B5EF4-FFF2-40B4-BE49-F238E27FC236}">
              <a16:creationId xmlns:a16="http://schemas.microsoft.com/office/drawing/2014/main" id="{BBA78953-64D8-448F-B28E-65E9C016A6B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00" name="正方形/長方形 299">
          <a:extLst>
            <a:ext uri="{FF2B5EF4-FFF2-40B4-BE49-F238E27FC236}">
              <a16:creationId xmlns:a16="http://schemas.microsoft.com/office/drawing/2014/main" id="{3DDF1976-D13E-44FB-A26E-BB266583316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01" name="正方形/長方形 300">
          <a:extLst>
            <a:ext uri="{FF2B5EF4-FFF2-40B4-BE49-F238E27FC236}">
              <a16:creationId xmlns:a16="http://schemas.microsoft.com/office/drawing/2014/main" id="{1E6118AC-D29F-474C-AD84-74A28120E1A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02" name="正方形/長方形 301">
          <a:extLst>
            <a:ext uri="{FF2B5EF4-FFF2-40B4-BE49-F238E27FC236}">
              <a16:creationId xmlns:a16="http://schemas.microsoft.com/office/drawing/2014/main" id="{F8A581B9-FB2B-481A-BC83-A0AE340B3F3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03" name="正方形/長方形 302">
          <a:extLst>
            <a:ext uri="{FF2B5EF4-FFF2-40B4-BE49-F238E27FC236}">
              <a16:creationId xmlns:a16="http://schemas.microsoft.com/office/drawing/2014/main" id="{C7D9DC49-2F86-4A9C-B14E-4E19A053DA4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04" name="テキスト ボックス 303">
          <a:extLst>
            <a:ext uri="{FF2B5EF4-FFF2-40B4-BE49-F238E27FC236}">
              <a16:creationId xmlns:a16="http://schemas.microsoft.com/office/drawing/2014/main" id="{9EC98039-E625-478E-BC51-88E722FA29B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B664D3D0-1AAB-48BB-AA3B-8C1280A22E4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306" name="テキスト ボックス 305">
          <a:extLst>
            <a:ext uri="{FF2B5EF4-FFF2-40B4-BE49-F238E27FC236}">
              <a16:creationId xmlns:a16="http://schemas.microsoft.com/office/drawing/2014/main" id="{5989F3F2-99E7-474C-A01F-422FE325578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6A4BADC7-68D9-4BC9-9755-B276355FADAC}"/>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308" name="テキスト ボックス 307">
          <a:extLst>
            <a:ext uri="{FF2B5EF4-FFF2-40B4-BE49-F238E27FC236}">
              <a16:creationId xmlns:a16="http://schemas.microsoft.com/office/drawing/2014/main" id="{9F70A837-C4DB-47B3-A6B5-AF85EC2A92C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77DEE181-7C7E-4F44-BCA6-B9DC8527A83B}"/>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310" name="テキスト ボックス 309">
          <a:extLst>
            <a:ext uri="{FF2B5EF4-FFF2-40B4-BE49-F238E27FC236}">
              <a16:creationId xmlns:a16="http://schemas.microsoft.com/office/drawing/2014/main" id="{423505F4-6C41-48C8-8B7B-8D03AD1D327A}"/>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F8A5511F-8004-454D-ACBE-A2A56EDFCF5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312" name="テキスト ボックス 311">
          <a:extLst>
            <a:ext uri="{FF2B5EF4-FFF2-40B4-BE49-F238E27FC236}">
              <a16:creationId xmlns:a16="http://schemas.microsoft.com/office/drawing/2014/main" id="{8F8DD185-D5E1-47C0-BF34-55E180F2FBE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78681CAC-2B39-41C5-965B-9A7BB49171D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314" name="テキスト ボックス 313">
          <a:extLst>
            <a:ext uri="{FF2B5EF4-FFF2-40B4-BE49-F238E27FC236}">
              <a16:creationId xmlns:a16="http://schemas.microsoft.com/office/drawing/2014/main" id="{5D14D6EC-6AF9-4D83-B18A-25467C8C9B41}"/>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7CB4D877-B9BC-4AC2-89E3-CA6BFCD6FC54}"/>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316" name="テキスト ボックス 315">
          <a:extLst>
            <a:ext uri="{FF2B5EF4-FFF2-40B4-BE49-F238E27FC236}">
              <a16:creationId xmlns:a16="http://schemas.microsoft.com/office/drawing/2014/main" id="{AA33A9E2-2D1D-4A64-BEB7-1FAC880749C4}"/>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69E1DE91-6F53-400F-B172-0A55E603C0B3}"/>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318" name="テキスト ボックス 317">
          <a:extLst>
            <a:ext uri="{FF2B5EF4-FFF2-40B4-BE49-F238E27FC236}">
              <a16:creationId xmlns:a16="http://schemas.microsoft.com/office/drawing/2014/main" id="{5E757D00-3DC5-4CA9-BC0A-9401CDC0BCA7}"/>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4415CA3D-CF46-4442-A85A-E0069D4A335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320" name="【一般廃棄物処理施設】&#10;有形固定資産減価償却率グラフ枠">
          <a:extLst>
            <a:ext uri="{FF2B5EF4-FFF2-40B4-BE49-F238E27FC236}">
              <a16:creationId xmlns:a16="http://schemas.microsoft.com/office/drawing/2014/main" id="{F4E9DC3B-0ADE-4F52-B46A-0FF2AEECB57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21" name="直線コネクタ 320">
          <a:extLst>
            <a:ext uri="{FF2B5EF4-FFF2-40B4-BE49-F238E27FC236}">
              <a16:creationId xmlns:a16="http://schemas.microsoft.com/office/drawing/2014/main" id="{C64F6F73-921E-48DD-9704-CBCD7C14CE7B}"/>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textlink="">
      <xdr:nvSpPr>
        <xdr:cNvPr id="322" name="【一般廃棄物処理施設】&#10;有形固定資産減価償却率最小値テキスト">
          <a:extLst>
            <a:ext uri="{FF2B5EF4-FFF2-40B4-BE49-F238E27FC236}">
              <a16:creationId xmlns:a16="http://schemas.microsoft.com/office/drawing/2014/main" id="{6F2BE6A5-8B04-45A3-A296-128CD513BAB2}"/>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23" name="直線コネクタ 322">
          <a:extLst>
            <a:ext uri="{FF2B5EF4-FFF2-40B4-BE49-F238E27FC236}">
              <a16:creationId xmlns:a16="http://schemas.microsoft.com/office/drawing/2014/main" id="{C88A6063-C898-4CFD-82E6-D313045BA2EF}"/>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textlink="">
      <xdr:nvSpPr>
        <xdr:cNvPr id="324" name="【一般廃棄物処理施設】&#10;有形固定資産減価償却率最大値テキスト">
          <a:extLst>
            <a:ext uri="{FF2B5EF4-FFF2-40B4-BE49-F238E27FC236}">
              <a16:creationId xmlns:a16="http://schemas.microsoft.com/office/drawing/2014/main" id="{3ADA6AFD-1D7D-41FA-A1BB-D758A03CA7A1}"/>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25" name="直線コネクタ 324">
          <a:extLst>
            <a:ext uri="{FF2B5EF4-FFF2-40B4-BE49-F238E27FC236}">
              <a16:creationId xmlns:a16="http://schemas.microsoft.com/office/drawing/2014/main" id="{264F4510-26FF-4E51-A8DD-F30018E8B575}"/>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textlink="">
      <xdr:nvSpPr>
        <xdr:cNvPr id="326" name="【一般廃棄物処理施設】&#10;有形固定資産減価償却率平均値テキスト">
          <a:extLst>
            <a:ext uri="{FF2B5EF4-FFF2-40B4-BE49-F238E27FC236}">
              <a16:creationId xmlns:a16="http://schemas.microsoft.com/office/drawing/2014/main" id="{7C72F389-91F3-4331-9595-1756A79DB48D}"/>
            </a:ext>
          </a:extLst>
        </xdr:cNvPr>
        <xdr:cNvSpPr txBox="1"/>
      </xdr:nvSpPr>
      <xdr:spPr>
        <a:xfrm>
          <a:off x="14735175" y="6173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textlink="">
      <xdr:nvSpPr>
        <xdr:cNvPr id="327" name="フローチャート: 判断 326">
          <a:extLst>
            <a:ext uri="{FF2B5EF4-FFF2-40B4-BE49-F238E27FC236}">
              <a16:creationId xmlns:a16="http://schemas.microsoft.com/office/drawing/2014/main" id="{E34B5374-5BCF-4DB6-AAA9-1AC8C3CEDF03}"/>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textlink="">
      <xdr:nvSpPr>
        <xdr:cNvPr id="328" name="フローチャート: 判断 327">
          <a:extLst>
            <a:ext uri="{FF2B5EF4-FFF2-40B4-BE49-F238E27FC236}">
              <a16:creationId xmlns:a16="http://schemas.microsoft.com/office/drawing/2014/main" id="{2B1203D2-0FBF-4F38-81DF-E092356D785B}"/>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textlink="">
      <xdr:nvSpPr>
        <xdr:cNvPr id="329" name="フローチャート: 判断 328">
          <a:extLst>
            <a:ext uri="{FF2B5EF4-FFF2-40B4-BE49-F238E27FC236}">
              <a16:creationId xmlns:a16="http://schemas.microsoft.com/office/drawing/2014/main" id="{6D65FD2F-75F1-4E6D-A512-49D6163F23AF}"/>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textlink="">
      <xdr:nvSpPr>
        <xdr:cNvPr id="330" name="フローチャート: 判断 329">
          <a:extLst>
            <a:ext uri="{FF2B5EF4-FFF2-40B4-BE49-F238E27FC236}">
              <a16:creationId xmlns:a16="http://schemas.microsoft.com/office/drawing/2014/main" id="{A7669DAF-5C94-47EE-9821-962301E9D28E}"/>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textlink="">
      <xdr:nvSpPr>
        <xdr:cNvPr id="331" name="フローチャート: 判断 330">
          <a:extLst>
            <a:ext uri="{FF2B5EF4-FFF2-40B4-BE49-F238E27FC236}">
              <a16:creationId xmlns:a16="http://schemas.microsoft.com/office/drawing/2014/main" id="{B729704A-7298-4906-8662-C58605A934DE}"/>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332" name="テキスト ボックス 331">
          <a:extLst>
            <a:ext uri="{FF2B5EF4-FFF2-40B4-BE49-F238E27FC236}">
              <a16:creationId xmlns:a16="http://schemas.microsoft.com/office/drawing/2014/main" id="{170738C7-4798-4A08-ACAF-C95F761626D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333" name="テキスト ボックス 332">
          <a:extLst>
            <a:ext uri="{FF2B5EF4-FFF2-40B4-BE49-F238E27FC236}">
              <a16:creationId xmlns:a16="http://schemas.microsoft.com/office/drawing/2014/main" id="{796BD678-6942-475B-885A-D723615A682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334" name="テキスト ボックス 333">
          <a:extLst>
            <a:ext uri="{FF2B5EF4-FFF2-40B4-BE49-F238E27FC236}">
              <a16:creationId xmlns:a16="http://schemas.microsoft.com/office/drawing/2014/main" id="{84161D29-3D7A-4D4E-A974-1C1CD14177F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335" name="テキスト ボックス 334">
          <a:extLst>
            <a:ext uri="{FF2B5EF4-FFF2-40B4-BE49-F238E27FC236}">
              <a16:creationId xmlns:a16="http://schemas.microsoft.com/office/drawing/2014/main" id="{96FB0354-682A-4FF4-8E66-0407E02DDC8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336" name="テキスト ボックス 335">
          <a:extLst>
            <a:ext uri="{FF2B5EF4-FFF2-40B4-BE49-F238E27FC236}">
              <a16:creationId xmlns:a16="http://schemas.microsoft.com/office/drawing/2014/main" id="{0B330EBE-F2FC-40FD-BF27-8E6F8514054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67854</xdr:rowOff>
    </xdr:from>
    <xdr:to>
      <xdr:col>85</xdr:col>
      <xdr:colOff>177800</xdr:colOff>
      <xdr:row>40</xdr:row>
      <xdr:rowOff>169454</xdr:rowOff>
    </xdr:to>
    <xdr:sp textlink="">
      <xdr:nvSpPr>
        <xdr:cNvPr id="337" name="楕円 336">
          <a:extLst>
            <a:ext uri="{FF2B5EF4-FFF2-40B4-BE49-F238E27FC236}">
              <a16:creationId xmlns:a16="http://schemas.microsoft.com/office/drawing/2014/main" id="{DC168F01-CFB9-4D40-9EED-36A18E34B597}"/>
            </a:ext>
          </a:extLst>
        </xdr:cNvPr>
        <xdr:cNvSpPr/>
      </xdr:nvSpPr>
      <xdr:spPr>
        <a:xfrm>
          <a:off x="14649450" y="65512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46281</xdr:rowOff>
    </xdr:from>
    <xdr:ext cx="405111" cy="259045"/>
    <xdr:sp textlink="">
      <xdr:nvSpPr>
        <xdr:cNvPr id="338" name="【一般廃棄物処理施設】&#10;有形固定資産減価償却率該当値テキスト">
          <a:extLst>
            <a:ext uri="{FF2B5EF4-FFF2-40B4-BE49-F238E27FC236}">
              <a16:creationId xmlns:a16="http://schemas.microsoft.com/office/drawing/2014/main" id="{1EB75EDD-B39E-4DE3-9F40-1EA9B18D9BA7}"/>
            </a:ext>
          </a:extLst>
        </xdr:cNvPr>
        <xdr:cNvSpPr txBox="1"/>
      </xdr:nvSpPr>
      <xdr:spPr>
        <a:xfrm>
          <a:off x="14735175" y="6535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164193</xdr:rowOff>
    </xdr:from>
    <xdr:to>
      <xdr:col>81</xdr:col>
      <xdr:colOff>101600</xdr:colOff>
      <xdr:row>40</xdr:row>
      <xdr:rowOff>94343</xdr:rowOff>
    </xdr:to>
    <xdr:sp textlink="">
      <xdr:nvSpPr>
        <xdr:cNvPr id="339" name="楕円 338">
          <a:extLst>
            <a:ext uri="{FF2B5EF4-FFF2-40B4-BE49-F238E27FC236}">
              <a16:creationId xmlns:a16="http://schemas.microsoft.com/office/drawing/2014/main" id="{625B9D73-8849-45DE-B598-CF50A5FD0595}"/>
            </a:ext>
          </a:extLst>
        </xdr:cNvPr>
        <xdr:cNvSpPr/>
      </xdr:nvSpPr>
      <xdr:spPr>
        <a:xfrm>
          <a:off x="13887450" y="64856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43543</xdr:rowOff>
    </xdr:from>
    <xdr:to>
      <xdr:col>85</xdr:col>
      <xdr:colOff>127000</xdr:colOff>
      <xdr:row>40</xdr:row>
      <xdr:rowOff>118654</xdr:rowOff>
    </xdr:to>
    <xdr:cxnSp macro="">
      <xdr:nvCxnSpPr>
        <xdr:cNvPr id="340" name="直線コネクタ 339">
          <a:extLst>
            <a:ext uri="{FF2B5EF4-FFF2-40B4-BE49-F238E27FC236}">
              <a16:creationId xmlns:a16="http://schemas.microsoft.com/office/drawing/2014/main" id="{6006766F-574B-4A5F-AA6D-CF4223EB6D2A}"/>
            </a:ext>
          </a:extLst>
        </xdr:cNvPr>
        <xdr:cNvCxnSpPr/>
      </xdr:nvCxnSpPr>
      <xdr:spPr>
        <a:xfrm>
          <a:off x="13935075" y="6533243"/>
          <a:ext cx="762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12337</xdr:rowOff>
    </xdr:from>
    <xdr:to>
      <xdr:col>76</xdr:col>
      <xdr:colOff>165100</xdr:colOff>
      <xdr:row>39</xdr:row>
      <xdr:rowOff>113937</xdr:rowOff>
    </xdr:to>
    <xdr:sp textlink="">
      <xdr:nvSpPr>
        <xdr:cNvPr id="341" name="楕円 340">
          <a:extLst>
            <a:ext uri="{FF2B5EF4-FFF2-40B4-BE49-F238E27FC236}">
              <a16:creationId xmlns:a16="http://schemas.microsoft.com/office/drawing/2014/main" id="{AA6B2C4D-8543-4BBF-AC0A-F440BE3861D9}"/>
            </a:ext>
          </a:extLst>
        </xdr:cNvPr>
        <xdr:cNvSpPr/>
      </xdr:nvSpPr>
      <xdr:spPr>
        <a:xfrm>
          <a:off x="13096875" y="63337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63137</xdr:rowOff>
    </xdr:from>
    <xdr:to>
      <xdr:col>81</xdr:col>
      <xdr:colOff>50800</xdr:colOff>
      <xdr:row>40</xdr:row>
      <xdr:rowOff>43543</xdr:rowOff>
    </xdr:to>
    <xdr:cxnSp macro="">
      <xdr:nvCxnSpPr>
        <xdr:cNvPr id="342" name="直線コネクタ 341">
          <a:extLst>
            <a:ext uri="{FF2B5EF4-FFF2-40B4-BE49-F238E27FC236}">
              <a16:creationId xmlns:a16="http://schemas.microsoft.com/office/drawing/2014/main" id="{C2631392-80B8-43DD-83E2-AF98555382E8}"/>
            </a:ext>
          </a:extLst>
        </xdr:cNvPr>
        <xdr:cNvCxnSpPr/>
      </xdr:nvCxnSpPr>
      <xdr:spPr>
        <a:xfrm>
          <a:off x="13144500" y="6390912"/>
          <a:ext cx="790575" cy="14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149497</xdr:rowOff>
    </xdr:from>
    <xdr:to>
      <xdr:col>72</xdr:col>
      <xdr:colOff>38100</xdr:colOff>
      <xdr:row>39</xdr:row>
      <xdr:rowOff>79647</xdr:rowOff>
    </xdr:to>
    <xdr:sp textlink="">
      <xdr:nvSpPr>
        <xdr:cNvPr id="343" name="楕円 342">
          <a:extLst>
            <a:ext uri="{FF2B5EF4-FFF2-40B4-BE49-F238E27FC236}">
              <a16:creationId xmlns:a16="http://schemas.microsoft.com/office/drawing/2014/main" id="{23D062ED-279F-4414-B78B-EB8620016D8A}"/>
            </a:ext>
          </a:extLst>
        </xdr:cNvPr>
        <xdr:cNvSpPr/>
      </xdr:nvSpPr>
      <xdr:spPr>
        <a:xfrm>
          <a:off x="12296775" y="63121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28847</xdr:rowOff>
    </xdr:from>
    <xdr:to>
      <xdr:col>76</xdr:col>
      <xdr:colOff>114300</xdr:colOff>
      <xdr:row>39</xdr:row>
      <xdr:rowOff>63137</xdr:rowOff>
    </xdr:to>
    <xdr:cxnSp macro="">
      <xdr:nvCxnSpPr>
        <xdr:cNvPr id="344" name="直線コネクタ 343">
          <a:extLst>
            <a:ext uri="{FF2B5EF4-FFF2-40B4-BE49-F238E27FC236}">
              <a16:creationId xmlns:a16="http://schemas.microsoft.com/office/drawing/2014/main" id="{4343F082-7969-4092-9B7C-A332721235BD}"/>
            </a:ext>
          </a:extLst>
        </xdr:cNvPr>
        <xdr:cNvCxnSpPr/>
      </xdr:nvCxnSpPr>
      <xdr:spPr>
        <a:xfrm>
          <a:off x="12344400" y="6350272"/>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113574</xdr:rowOff>
    </xdr:from>
    <xdr:to>
      <xdr:col>67</xdr:col>
      <xdr:colOff>101600</xdr:colOff>
      <xdr:row>39</xdr:row>
      <xdr:rowOff>43724</xdr:rowOff>
    </xdr:to>
    <xdr:sp textlink="">
      <xdr:nvSpPr>
        <xdr:cNvPr id="345" name="楕円 344">
          <a:extLst>
            <a:ext uri="{FF2B5EF4-FFF2-40B4-BE49-F238E27FC236}">
              <a16:creationId xmlns:a16="http://schemas.microsoft.com/office/drawing/2014/main" id="{50527FB1-0741-4E65-96BF-B6FF05FC0EB7}"/>
            </a:ext>
          </a:extLst>
        </xdr:cNvPr>
        <xdr:cNvSpPr/>
      </xdr:nvSpPr>
      <xdr:spPr>
        <a:xfrm>
          <a:off x="11487150" y="62762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164374</xdr:rowOff>
    </xdr:from>
    <xdr:to>
      <xdr:col>71</xdr:col>
      <xdr:colOff>177800</xdr:colOff>
      <xdr:row>39</xdr:row>
      <xdr:rowOff>28847</xdr:rowOff>
    </xdr:to>
    <xdr:cxnSp macro="">
      <xdr:nvCxnSpPr>
        <xdr:cNvPr id="346" name="直線コネクタ 345">
          <a:extLst>
            <a:ext uri="{FF2B5EF4-FFF2-40B4-BE49-F238E27FC236}">
              <a16:creationId xmlns:a16="http://schemas.microsoft.com/office/drawing/2014/main" id="{1FF6438B-517F-4E74-8EF8-0BFA6D00AD3D}"/>
            </a:ext>
          </a:extLst>
        </xdr:cNvPr>
        <xdr:cNvCxnSpPr/>
      </xdr:nvCxnSpPr>
      <xdr:spPr>
        <a:xfrm>
          <a:off x="11534775" y="6323874"/>
          <a:ext cx="80962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textlink="">
      <xdr:nvSpPr>
        <xdr:cNvPr id="347" name="n_1aveValue【一般廃棄物処理施設】&#10;有形固定資産減価償却率">
          <a:extLst>
            <a:ext uri="{FF2B5EF4-FFF2-40B4-BE49-F238E27FC236}">
              <a16:creationId xmlns:a16="http://schemas.microsoft.com/office/drawing/2014/main" id="{04D0EADF-331F-401F-8170-BE759BCB524B}"/>
            </a:ext>
          </a:extLst>
        </xdr:cNvPr>
        <xdr:cNvSpPr txBox="1"/>
      </xdr:nvSpPr>
      <xdr:spPr>
        <a:xfrm>
          <a:off x="13745219"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textlink="">
      <xdr:nvSpPr>
        <xdr:cNvPr id="348" name="n_2aveValue【一般廃棄物処理施設】&#10;有形固定資産減価償却率">
          <a:extLst>
            <a:ext uri="{FF2B5EF4-FFF2-40B4-BE49-F238E27FC236}">
              <a16:creationId xmlns:a16="http://schemas.microsoft.com/office/drawing/2014/main" id="{A7312047-E7FB-4C51-A03E-BB6D9661190D}"/>
            </a:ext>
          </a:extLst>
        </xdr:cNvPr>
        <xdr:cNvSpPr txBox="1"/>
      </xdr:nvSpPr>
      <xdr:spPr>
        <a:xfrm>
          <a:off x="129641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textlink="">
      <xdr:nvSpPr>
        <xdr:cNvPr id="349" name="n_3aveValue【一般廃棄物処理施設】&#10;有形固定資産減価償却率">
          <a:extLst>
            <a:ext uri="{FF2B5EF4-FFF2-40B4-BE49-F238E27FC236}">
              <a16:creationId xmlns:a16="http://schemas.microsoft.com/office/drawing/2014/main" id="{F5246AC7-2773-478E-9EC7-99ED1564B96D}"/>
            </a:ext>
          </a:extLst>
        </xdr:cNvPr>
        <xdr:cNvSpPr txBox="1"/>
      </xdr:nvSpPr>
      <xdr:spPr>
        <a:xfrm>
          <a:off x="121640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textlink="">
      <xdr:nvSpPr>
        <xdr:cNvPr id="350" name="n_4aveValue【一般廃棄物処理施設】&#10;有形固定資産減価償却率">
          <a:extLst>
            <a:ext uri="{FF2B5EF4-FFF2-40B4-BE49-F238E27FC236}">
              <a16:creationId xmlns:a16="http://schemas.microsoft.com/office/drawing/2014/main" id="{700835FE-DF65-42E2-885C-F058CC378288}"/>
            </a:ext>
          </a:extLst>
        </xdr:cNvPr>
        <xdr:cNvSpPr txBox="1"/>
      </xdr:nvSpPr>
      <xdr:spPr>
        <a:xfrm>
          <a:off x="11354444" y="604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85470</xdr:rowOff>
    </xdr:from>
    <xdr:ext cx="405111" cy="259045"/>
    <xdr:sp textlink="">
      <xdr:nvSpPr>
        <xdr:cNvPr id="351" name="n_1mainValue【一般廃棄物処理施設】&#10;有形固定資産減価償却率">
          <a:extLst>
            <a:ext uri="{FF2B5EF4-FFF2-40B4-BE49-F238E27FC236}">
              <a16:creationId xmlns:a16="http://schemas.microsoft.com/office/drawing/2014/main" id="{F2957F80-C0B5-4B3B-BE54-B38C8FAACBB2}"/>
            </a:ext>
          </a:extLst>
        </xdr:cNvPr>
        <xdr:cNvSpPr txBox="1"/>
      </xdr:nvSpPr>
      <xdr:spPr>
        <a:xfrm>
          <a:off x="13745219" y="6575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textlink="">
      <xdr:nvSpPr>
        <xdr:cNvPr id="352" name="n_2mainValue【一般廃棄物処理施設】&#10;有形固定資産減価償却率">
          <a:extLst>
            <a:ext uri="{FF2B5EF4-FFF2-40B4-BE49-F238E27FC236}">
              <a16:creationId xmlns:a16="http://schemas.microsoft.com/office/drawing/2014/main" id="{2558CE23-75FF-40D1-B0BD-83BBECFF28D3}"/>
            </a:ext>
          </a:extLst>
        </xdr:cNvPr>
        <xdr:cNvSpPr txBox="1"/>
      </xdr:nvSpPr>
      <xdr:spPr>
        <a:xfrm>
          <a:off x="12964169" y="642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70774</xdr:rowOff>
    </xdr:from>
    <xdr:ext cx="405111" cy="259045"/>
    <xdr:sp textlink="">
      <xdr:nvSpPr>
        <xdr:cNvPr id="353" name="n_3mainValue【一般廃棄物処理施設】&#10;有形固定資産減価償却率">
          <a:extLst>
            <a:ext uri="{FF2B5EF4-FFF2-40B4-BE49-F238E27FC236}">
              <a16:creationId xmlns:a16="http://schemas.microsoft.com/office/drawing/2014/main" id="{D66F28A5-DE7F-4358-8EEC-15DB60C93D6C}"/>
            </a:ext>
          </a:extLst>
        </xdr:cNvPr>
        <xdr:cNvSpPr txBox="1"/>
      </xdr:nvSpPr>
      <xdr:spPr>
        <a:xfrm>
          <a:off x="12164069" y="639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34851</xdr:rowOff>
    </xdr:from>
    <xdr:ext cx="405111" cy="259045"/>
    <xdr:sp textlink="">
      <xdr:nvSpPr>
        <xdr:cNvPr id="354" name="n_4mainValue【一般廃棄物処理施設】&#10;有形固定資産減価償却率">
          <a:extLst>
            <a:ext uri="{FF2B5EF4-FFF2-40B4-BE49-F238E27FC236}">
              <a16:creationId xmlns:a16="http://schemas.microsoft.com/office/drawing/2014/main" id="{FED8B60C-D827-4B6F-AAB4-8A132A550E2F}"/>
            </a:ext>
          </a:extLst>
        </xdr:cNvPr>
        <xdr:cNvSpPr txBox="1"/>
      </xdr:nvSpPr>
      <xdr:spPr>
        <a:xfrm>
          <a:off x="11354444" y="635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355" name="正方形/長方形 354">
          <a:extLst>
            <a:ext uri="{FF2B5EF4-FFF2-40B4-BE49-F238E27FC236}">
              <a16:creationId xmlns:a16="http://schemas.microsoft.com/office/drawing/2014/main" id="{8C836C6C-539C-4F87-8D9C-84A19831B6F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356" name="正方形/長方形 355">
          <a:extLst>
            <a:ext uri="{FF2B5EF4-FFF2-40B4-BE49-F238E27FC236}">
              <a16:creationId xmlns:a16="http://schemas.microsoft.com/office/drawing/2014/main" id="{9354DCAD-7116-4BA4-8A72-BF880FA5649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357" name="正方形/長方形 356">
          <a:extLst>
            <a:ext uri="{FF2B5EF4-FFF2-40B4-BE49-F238E27FC236}">
              <a16:creationId xmlns:a16="http://schemas.microsoft.com/office/drawing/2014/main" id="{B2A6B70C-AF1E-445F-B2DE-218E1DCE542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358" name="正方形/長方形 357">
          <a:extLst>
            <a:ext uri="{FF2B5EF4-FFF2-40B4-BE49-F238E27FC236}">
              <a16:creationId xmlns:a16="http://schemas.microsoft.com/office/drawing/2014/main" id="{59FA988E-A5A8-4844-B027-F844FA8F425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359" name="正方形/長方形 358">
          <a:extLst>
            <a:ext uri="{FF2B5EF4-FFF2-40B4-BE49-F238E27FC236}">
              <a16:creationId xmlns:a16="http://schemas.microsoft.com/office/drawing/2014/main" id="{F0FCBCF0-2F77-40D6-A0AD-AC006F29471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360" name="正方形/長方形 359">
          <a:extLst>
            <a:ext uri="{FF2B5EF4-FFF2-40B4-BE49-F238E27FC236}">
              <a16:creationId xmlns:a16="http://schemas.microsoft.com/office/drawing/2014/main" id="{A0D82947-B63C-4BF4-B7AB-5174A28E569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361" name="正方形/長方形 360">
          <a:extLst>
            <a:ext uri="{FF2B5EF4-FFF2-40B4-BE49-F238E27FC236}">
              <a16:creationId xmlns:a16="http://schemas.microsoft.com/office/drawing/2014/main" id="{96B918D0-4F28-4B65-99E9-89D5D057CEA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362" name="正方形/長方形 361">
          <a:extLst>
            <a:ext uri="{FF2B5EF4-FFF2-40B4-BE49-F238E27FC236}">
              <a16:creationId xmlns:a16="http://schemas.microsoft.com/office/drawing/2014/main" id="{6B3205C6-6839-4A44-9648-2D5C58D846E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363" name="テキスト ボックス 362">
          <a:extLst>
            <a:ext uri="{FF2B5EF4-FFF2-40B4-BE49-F238E27FC236}">
              <a16:creationId xmlns:a16="http://schemas.microsoft.com/office/drawing/2014/main" id="{5EB23BE1-69BF-417E-8675-097E8FBDA33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D9100A9B-2BB4-412C-B4DC-3C4334A4E0E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6A9EC61A-5229-4446-BB16-E4FB5EA7015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textlink="">
      <xdr:nvSpPr>
        <xdr:cNvPr id="366" name="テキスト ボックス 365">
          <a:extLst>
            <a:ext uri="{FF2B5EF4-FFF2-40B4-BE49-F238E27FC236}">
              <a16:creationId xmlns:a16="http://schemas.microsoft.com/office/drawing/2014/main" id="{0FAC7587-CD4D-4277-B9EB-03801D688FA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89CF0483-EEA5-4A5A-BB76-E517371ADED9}"/>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textlink="">
      <xdr:nvSpPr>
        <xdr:cNvPr id="368" name="テキスト ボックス 367">
          <a:extLst>
            <a:ext uri="{FF2B5EF4-FFF2-40B4-BE49-F238E27FC236}">
              <a16:creationId xmlns:a16="http://schemas.microsoft.com/office/drawing/2014/main" id="{B290A7BF-F87F-4D6C-9EA8-122018F001B9}"/>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DE618F74-FDD0-4C30-89D9-A5E873267AD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textlink="">
      <xdr:nvSpPr>
        <xdr:cNvPr id="370" name="テキスト ボックス 369">
          <a:extLst>
            <a:ext uri="{FF2B5EF4-FFF2-40B4-BE49-F238E27FC236}">
              <a16:creationId xmlns:a16="http://schemas.microsoft.com/office/drawing/2014/main" id="{94FC3E77-5157-4ABC-8310-1C8A1E45B8A0}"/>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F2EB75FB-CD43-427E-B630-66CE0AF3844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textlink="">
      <xdr:nvSpPr>
        <xdr:cNvPr id="372" name="テキスト ボックス 371">
          <a:extLst>
            <a:ext uri="{FF2B5EF4-FFF2-40B4-BE49-F238E27FC236}">
              <a16:creationId xmlns:a16="http://schemas.microsoft.com/office/drawing/2014/main" id="{CD033C1F-8A3B-40E1-B5C4-DED720DAFF89}"/>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9523D2BC-C1B5-49EE-A46D-21A8546985D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374" name="テキスト ボックス 373">
          <a:extLst>
            <a:ext uri="{FF2B5EF4-FFF2-40B4-BE49-F238E27FC236}">
              <a16:creationId xmlns:a16="http://schemas.microsoft.com/office/drawing/2014/main" id="{D889121F-F354-423C-94C5-6879D772CF3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375" name="【一般廃棄物処理施設】&#10;一人当たり有形固定資産（償却資産）額グラフ枠">
          <a:extLst>
            <a:ext uri="{FF2B5EF4-FFF2-40B4-BE49-F238E27FC236}">
              <a16:creationId xmlns:a16="http://schemas.microsoft.com/office/drawing/2014/main" id="{6D93D83B-B181-410A-9857-D4F26F770A2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376" name="直線コネクタ 375">
          <a:extLst>
            <a:ext uri="{FF2B5EF4-FFF2-40B4-BE49-F238E27FC236}">
              <a16:creationId xmlns:a16="http://schemas.microsoft.com/office/drawing/2014/main" id="{0C7702D7-D588-4357-8413-AF0CAF74B476}"/>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textlink="">
      <xdr:nvSpPr>
        <xdr:cNvPr id="377" name="【一般廃棄物処理施設】&#10;一人当たり有形固定資産（償却資産）額最小値テキスト">
          <a:extLst>
            <a:ext uri="{FF2B5EF4-FFF2-40B4-BE49-F238E27FC236}">
              <a16:creationId xmlns:a16="http://schemas.microsoft.com/office/drawing/2014/main" id="{4350E9F4-578A-4EA8-A698-884304480DF0}"/>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378" name="直線コネクタ 377">
          <a:extLst>
            <a:ext uri="{FF2B5EF4-FFF2-40B4-BE49-F238E27FC236}">
              <a16:creationId xmlns:a16="http://schemas.microsoft.com/office/drawing/2014/main" id="{741A99F5-E1CE-4201-BD53-D7053161BD50}"/>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textlink="">
      <xdr:nvSpPr>
        <xdr:cNvPr id="379" name="【一般廃棄物処理施設】&#10;一人当たり有形固定資産（償却資産）額最大値テキスト">
          <a:extLst>
            <a:ext uri="{FF2B5EF4-FFF2-40B4-BE49-F238E27FC236}">
              <a16:creationId xmlns:a16="http://schemas.microsoft.com/office/drawing/2014/main" id="{04DC25D0-AD56-419B-98D9-71A94A5C5FE8}"/>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380" name="直線コネクタ 379">
          <a:extLst>
            <a:ext uri="{FF2B5EF4-FFF2-40B4-BE49-F238E27FC236}">
              <a16:creationId xmlns:a16="http://schemas.microsoft.com/office/drawing/2014/main" id="{7D09E2CA-1AC6-427D-849B-3633A7AA45AE}"/>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textlink="">
      <xdr:nvSpPr>
        <xdr:cNvPr id="381" name="【一般廃棄物処理施設】&#10;一人当たり有形固定資産（償却資産）額平均値テキスト">
          <a:extLst>
            <a:ext uri="{FF2B5EF4-FFF2-40B4-BE49-F238E27FC236}">
              <a16:creationId xmlns:a16="http://schemas.microsoft.com/office/drawing/2014/main" id="{79AB873D-1451-4AE1-AC67-5BB5597CD2D0}"/>
            </a:ext>
          </a:extLst>
        </xdr:cNvPr>
        <xdr:cNvSpPr txBox="1"/>
      </xdr:nvSpPr>
      <xdr:spPr>
        <a:xfrm>
          <a:off x="19992975" y="6229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textlink="">
      <xdr:nvSpPr>
        <xdr:cNvPr id="382" name="フローチャート: 判断 381">
          <a:extLst>
            <a:ext uri="{FF2B5EF4-FFF2-40B4-BE49-F238E27FC236}">
              <a16:creationId xmlns:a16="http://schemas.microsoft.com/office/drawing/2014/main" id="{5BCA2CFF-9830-4B6C-91CD-0B09C630BAE0}"/>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textlink="">
      <xdr:nvSpPr>
        <xdr:cNvPr id="383" name="フローチャート: 判断 382">
          <a:extLst>
            <a:ext uri="{FF2B5EF4-FFF2-40B4-BE49-F238E27FC236}">
              <a16:creationId xmlns:a16="http://schemas.microsoft.com/office/drawing/2014/main" id="{B26EA6F8-8C72-4B16-90F5-F734D865073D}"/>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textlink="">
      <xdr:nvSpPr>
        <xdr:cNvPr id="384" name="フローチャート: 判断 383">
          <a:extLst>
            <a:ext uri="{FF2B5EF4-FFF2-40B4-BE49-F238E27FC236}">
              <a16:creationId xmlns:a16="http://schemas.microsoft.com/office/drawing/2014/main" id="{D5F42215-C461-4B87-A4BA-856A491DB006}"/>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textlink="">
      <xdr:nvSpPr>
        <xdr:cNvPr id="385" name="フローチャート: 判断 384">
          <a:extLst>
            <a:ext uri="{FF2B5EF4-FFF2-40B4-BE49-F238E27FC236}">
              <a16:creationId xmlns:a16="http://schemas.microsoft.com/office/drawing/2014/main" id="{E065184C-8091-4FD5-B82E-C410945A3E46}"/>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textlink="">
      <xdr:nvSpPr>
        <xdr:cNvPr id="386" name="フローチャート: 判断 385">
          <a:extLst>
            <a:ext uri="{FF2B5EF4-FFF2-40B4-BE49-F238E27FC236}">
              <a16:creationId xmlns:a16="http://schemas.microsoft.com/office/drawing/2014/main" id="{AD9B0A8F-8C8B-4724-99F7-27AA93A329F7}"/>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387" name="テキスト ボックス 386">
          <a:extLst>
            <a:ext uri="{FF2B5EF4-FFF2-40B4-BE49-F238E27FC236}">
              <a16:creationId xmlns:a16="http://schemas.microsoft.com/office/drawing/2014/main" id="{FE1260E9-EDC7-42C9-907D-DADB6165B10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388" name="テキスト ボックス 387">
          <a:extLst>
            <a:ext uri="{FF2B5EF4-FFF2-40B4-BE49-F238E27FC236}">
              <a16:creationId xmlns:a16="http://schemas.microsoft.com/office/drawing/2014/main" id="{15208442-2D1A-437D-ACCB-78C08926B3F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389" name="テキスト ボックス 388">
          <a:extLst>
            <a:ext uri="{FF2B5EF4-FFF2-40B4-BE49-F238E27FC236}">
              <a16:creationId xmlns:a16="http://schemas.microsoft.com/office/drawing/2014/main" id="{DFB06CC2-7EF1-495E-B4B4-67361107A02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390" name="テキスト ボックス 389">
          <a:extLst>
            <a:ext uri="{FF2B5EF4-FFF2-40B4-BE49-F238E27FC236}">
              <a16:creationId xmlns:a16="http://schemas.microsoft.com/office/drawing/2014/main" id="{1280FF22-0800-47B1-BF46-9B125052B49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391" name="テキスト ボックス 390">
          <a:extLst>
            <a:ext uri="{FF2B5EF4-FFF2-40B4-BE49-F238E27FC236}">
              <a16:creationId xmlns:a16="http://schemas.microsoft.com/office/drawing/2014/main" id="{0B55E097-D88A-4C22-86D0-CAC4C27734E5}"/>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94547</xdr:rowOff>
    </xdr:from>
    <xdr:to>
      <xdr:col>116</xdr:col>
      <xdr:colOff>114300</xdr:colOff>
      <xdr:row>41</xdr:row>
      <xdr:rowOff>24697</xdr:rowOff>
    </xdr:to>
    <xdr:sp textlink="">
      <xdr:nvSpPr>
        <xdr:cNvPr id="392" name="楕円 391">
          <a:extLst>
            <a:ext uri="{FF2B5EF4-FFF2-40B4-BE49-F238E27FC236}">
              <a16:creationId xmlns:a16="http://schemas.microsoft.com/office/drawing/2014/main" id="{2D0EE481-3338-4B71-AF04-AD460C8FC0DD}"/>
            </a:ext>
          </a:extLst>
        </xdr:cNvPr>
        <xdr:cNvSpPr/>
      </xdr:nvSpPr>
      <xdr:spPr>
        <a:xfrm>
          <a:off x="19897725" y="65810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72974</xdr:rowOff>
    </xdr:from>
    <xdr:ext cx="534377" cy="259045"/>
    <xdr:sp textlink="">
      <xdr:nvSpPr>
        <xdr:cNvPr id="393" name="【一般廃棄物処理施設】&#10;一人当たり有形固定資産（償却資産）額該当値テキスト">
          <a:extLst>
            <a:ext uri="{FF2B5EF4-FFF2-40B4-BE49-F238E27FC236}">
              <a16:creationId xmlns:a16="http://schemas.microsoft.com/office/drawing/2014/main" id="{87A200BC-2AC3-43E8-BA23-197C30E225E6}"/>
            </a:ext>
          </a:extLst>
        </xdr:cNvPr>
        <xdr:cNvSpPr txBox="1"/>
      </xdr:nvSpPr>
      <xdr:spPr>
        <a:xfrm>
          <a:off x="19992975" y="655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95836</xdr:rowOff>
    </xdr:from>
    <xdr:to>
      <xdr:col>112</xdr:col>
      <xdr:colOff>38100</xdr:colOff>
      <xdr:row>41</xdr:row>
      <xdr:rowOff>25986</xdr:rowOff>
    </xdr:to>
    <xdr:sp textlink="">
      <xdr:nvSpPr>
        <xdr:cNvPr id="394" name="楕円 393">
          <a:extLst>
            <a:ext uri="{FF2B5EF4-FFF2-40B4-BE49-F238E27FC236}">
              <a16:creationId xmlns:a16="http://schemas.microsoft.com/office/drawing/2014/main" id="{D95E27B7-C4A8-4C59-B9F6-7A55581D2913}"/>
            </a:ext>
          </a:extLst>
        </xdr:cNvPr>
        <xdr:cNvSpPr/>
      </xdr:nvSpPr>
      <xdr:spPr>
        <a:xfrm>
          <a:off x="19154775" y="65823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145347</xdr:rowOff>
    </xdr:from>
    <xdr:to>
      <xdr:col>116</xdr:col>
      <xdr:colOff>63500</xdr:colOff>
      <xdr:row>40</xdr:row>
      <xdr:rowOff>146636</xdr:rowOff>
    </xdr:to>
    <xdr:cxnSp macro="">
      <xdr:nvCxnSpPr>
        <xdr:cNvPr id="395" name="直線コネクタ 394">
          <a:extLst>
            <a:ext uri="{FF2B5EF4-FFF2-40B4-BE49-F238E27FC236}">
              <a16:creationId xmlns:a16="http://schemas.microsoft.com/office/drawing/2014/main" id="{7C644139-5150-4E55-AEA7-C06A354AA4FE}"/>
            </a:ext>
          </a:extLst>
        </xdr:cNvPr>
        <xdr:cNvCxnSpPr/>
      </xdr:nvCxnSpPr>
      <xdr:spPr>
        <a:xfrm flipV="1">
          <a:off x="19202400" y="6628697"/>
          <a:ext cx="752475"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139271</xdr:rowOff>
    </xdr:from>
    <xdr:to>
      <xdr:col>107</xdr:col>
      <xdr:colOff>101600</xdr:colOff>
      <xdr:row>41</xdr:row>
      <xdr:rowOff>69421</xdr:rowOff>
    </xdr:to>
    <xdr:sp textlink="">
      <xdr:nvSpPr>
        <xdr:cNvPr id="396" name="楕円 395">
          <a:extLst>
            <a:ext uri="{FF2B5EF4-FFF2-40B4-BE49-F238E27FC236}">
              <a16:creationId xmlns:a16="http://schemas.microsoft.com/office/drawing/2014/main" id="{A8F96F28-2D92-4D4C-9914-2BB53D001E62}"/>
            </a:ext>
          </a:extLst>
        </xdr:cNvPr>
        <xdr:cNvSpPr/>
      </xdr:nvSpPr>
      <xdr:spPr>
        <a:xfrm>
          <a:off x="18345150" y="662897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146636</xdr:rowOff>
    </xdr:from>
    <xdr:to>
      <xdr:col>111</xdr:col>
      <xdr:colOff>177800</xdr:colOff>
      <xdr:row>41</xdr:row>
      <xdr:rowOff>18621</xdr:rowOff>
    </xdr:to>
    <xdr:cxnSp macro="">
      <xdr:nvCxnSpPr>
        <xdr:cNvPr id="397" name="直線コネクタ 396">
          <a:extLst>
            <a:ext uri="{FF2B5EF4-FFF2-40B4-BE49-F238E27FC236}">
              <a16:creationId xmlns:a16="http://schemas.microsoft.com/office/drawing/2014/main" id="{AD3108F8-82F2-49E9-AA46-FF95150AD202}"/>
            </a:ext>
          </a:extLst>
        </xdr:cNvPr>
        <xdr:cNvCxnSpPr/>
      </xdr:nvCxnSpPr>
      <xdr:spPr>
        <a:xfrm flipV="1">
          <a:off x="18392775" y="6629986"/>
          <a:ext cx="809625" cy="3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138950</xdr:rowOff>
    </xdr:from>
    <xdr:to>
      <xdr:col>102</xdr:col>
      <xdr:colOff>165100</xdr:colOff>
      <xdr:row>41</xdr:row>
      <xdr:rowOff>69100</xdr:rowOff>
    </xdr:to>
    <xdr:sp textlink="">
      <xdr:nvSpPr>
        <xdr:cNvPr id="398" name="楕円 397">
          <a:extLst>
            <a:ext uri="{FF2B5EF4-FFF2-40B4-BE49-F238E27FC236}">
              <a16:creationId xmlns:a16="http://schemas.microsoft.com/office/drawing/2014/main" id="{F91AC544-FAB3-4093-A4A6-75D8A1878F21}"/>
            </a:ext>
          </a:extLst>
        </xdr:cNvPr>
        <xdr:cNvSpPr/>
      </xdr:nvSpPr>
      <xdr:spPr>
        <a:xfrm>
          <a:off x="17554575" y="66286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18300</xdr:rowOff>
    </xdr:from>
    <xdr:to>
      <xdr:col>107</xdr:col>
      <xdr:colOff>50800</xdr:colOff>
      <xdr:row>41</xdr:row>
      <xdr:rowOff>18621</xdr:rowOff>
    </xdr:to>
    <xdr:cxnSp macro="">
      <xdr:nvCxnSpPr>
        <xdr:cNvPr id="399" name="直線コネクタ 398">
          <a:extLst>
            <a:ext uri="{FF2B5EF4-FFF2-40B4-BE49-F238E27FC236}">
              <a16:creationId xmlns:a16="http://schemas.microsoft.com/office/drawing/2014/main" id="{A297C392-1F16-4140-B2D3-99642FE89DDB}"/>
            </a:ext>
          </a:extLst>
        </xdr:cNvPr>
        <xdr:cNvCxnSpPr/>
      </xdr:nvCxnSpPr>
      <xdr:spPr>
        <a:xfrm>
          <a:off x="17602200" y="6666750"/>
          <a:ext cx="790575"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138511</xdr:rowOff>
    </xdr:from>
    <xdr:to>
      <xdr:col>98</xdr:col>
      <xdr:colOff>38100</xdr:colOff>
      <xdr:row>41</xdr:row>
      <xdr:rowOff>68661</xdr:rowOff>
    </xdr:to>
    <xdr:sp textlink="">
      <xdr:nvSpPr>
        <xdr:cNvPr id="400" name="楕円 399">
          <a:extLst>
            <a:ext uri="{FF2B5EF4-FFF2-40B4-BE49-F238E27FC236}">
              <a16:creationId xmlns:a16="http://schemas.microsoft.com/office/drawing/2014/main" id="{7FA85AC0-2910-49C5-A45B-7E8558CBE27E}"/>
            </a:ext>
          </a:extLst>
        </xdr:cNvPr>
        <xdr:cNvSpPr/>
      </xdr:nvSpPr>
      <xdr:spPr>
        <a:xfrm>
          <a:off x="16754475" y="662821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17861</xdr:rowOff>
    </xdr:from>
    <xdr:to>
      <xdr:col>102</xdr:col>
      <xdr:colOff>114300</xdr:colOff>
      <xdr:row>41</xdr:row>
      <xdr:rowOff>18300</xdr:rowOff>
    </xdr:to>
    <xdr:cxnSp macro="">
      <xdr:nvCxnSpPr>
        <xdr:cNvPr id="401" name="直線コネクタ 400">
          <a:extLst>
            <a:ext uri="{FF2B5EF4-FFF2-40B4-BE49-F238E27FC236}">
              <a16:creationId xmlns:a16="http://schemas.microsoft.com/office/drawing/2014/main" id="{799CE798-2190-4DEE-99D3-FD998D3FC879}"/>
            </a:ext>
          </a:extLst>
        </xdr:cNvPr>
        <xdr:cNvCxnSpPr/>
      </xdr:nvCxnSpPr>
      <xdr:spPr>
        <a:xfrm>
          <a:off x="16802100" y="6666311"/>
          <a:ext cx="8001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textlink="">
      <xdr:nvSpPr>
        <xdr:cNvPr id="402" name="n_1aveValue【一般廃棄物処理施設】&#10;一人当たり有形固定資産（償却資産）額">
          <a:extLst>
            <a:ext uri="{FF2B5EF4-FFF2-40B4-BE49-F238E27FC236}">
              <a16:creationId xmlns:a16="http://schemas.microsoft.com/office/drawing/2014/main" id="{000C76A9-A3BE-4A79-A47C-A6AFF1C87918}"/>
            </a:ext>
          </a:extLst>
        </xdr:cNvPr>
        <xdr:cNvSpPr txBox="1"/>
      </xdr:nvSpPr>
      <xdr:spPr>
        <a:xfrm>
          <a:off x="18944736" y="61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textlink="">
      <xdr:nvSpPr>
        <xdr:cNvPr id="403" name="n_2aveValue【一般廃棄物処理施設】&#10;一人当たり有形固定資産（償却資産）額">
          <a:extLst>
            <a:ext uri="{FF2B5EF4-FFF2-40B4-BE49-F238E27FC236}">
              <a16:creationId xmlns:a16="http://schemas.microsoft.com/office/drawing/2014/main" id="{8DF82482-D802-4BDC-B74A-3F34D147C147}"/>
            </a:ext>
          </a:extLst>
        </xdr:cNvPr>
        <xdr:cNvSpPr txBox="1"/>
      </xdr:nvSpPr>
      <xdr:spPr>
        <a:xfrm>
          <a:off x="18163686" y="61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textlink="">
      <xdr:nvSpPr>
        <xdr:cNvPr id="404" name="n_3aveValue【一般廃棄物処理施設】&#10;一人当たり有形固定資産（償却資産）額">
          <a:extLst>
            <a:ext uri="{FF2B5EF4-FFF2-40B4-BE49-F238E27FC236}">
              <a16:creationId xmlns:a16="http://schemas.microsoft.com/office/drawing/2014/main" id="{6A3C962A-1D48-423C-99FF-DE8A990ECB17}"/>
            </a:ext>
          </a:extLst>
        </xdr:cNvPr>
        <xdr:cNvSpPr txBox="1"/>
      </xdr:nvSpPr>
      <xdr:spPr>
        <a:xfrm>
          <a:off x="17354061" y="616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textlink="">
      <xdr:nvSpPr>
        <xdr:cNvPr id="405" name="n_4aveValue【一般廃棄物処理施設】&#10;一人当たり有形固定資産（償却資産）額">
          <a:extLst>
            <a:ext uri="{FF2B5EF4-FFF2-40B4-BE49-F238E27FC236}">
              <a16:creationId xmlns:a16="http://schemas.microsoft.com/office/drawing/2014/main" id="{0A31BF41-6F38-4DC4-8BF7-5270B7A3CEF5}"/>
            </a:ext>
          </a:extLst>
        </xdr:cNvPr>
        <xdr:cNvSpPr txBox="1"/>
      </xdr:nvSpPr>
      <xdr:spPr>
        <a:xfrm>
          <a:off x="16563486" y="619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17113</xdr:rowOff>
    </xdr:from>
    <xdr:ext cx="534377" cy="259045"/>
    <xdr:sp textlink="">
      <xdr:nvSpPr>
        <xdr:cNvPr id="406" name="n_1mainValue【一般廃棄物処理施設】&#10;一人当たり有形固定資産（償却資産）額">
          <a:extLst>
            <a:ext uri="{FF2B5EF4-FFF2-40B4-BE49-F238E27FC236}">
              <a16:creationId xmlns:a16="http://schemas.microsoft.com/office/drawing/2014/main" id="{B428B57B-7EBB-4A2B-9651-8D02FEE6D83D}"/>
            </a:ext>
          </a:extLst>
        </xdr:cNvPr>
        <xdr:cNvSpPr txBox="1"/>
      </xdr:nvSpPr>
      <xdr:spPr>
        <a:xfrm>
          <a:off x="18944736" y="666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60548</xdr:rowOff>
    </xdr:from>
    <xdr:ext cx="534377" cy="259045"/>
    <xdr:sp textlink="">
      <xdr:nvSpPr>
        <xdr:cNvPr id="407" name="n_2mainValue【一般廃棄物処理施設】&#10;一人当たり有形固定資産（償却資産）額">
          <a:extLst>
            <a:ext uri="{FF2B5EF4-FFF2-40B4-BE49-F238E27FC236}">
              <a16:creationId xmlns:a16="http://schemas.microsoft.com/office/drawing/2014/main" id="{F80167D6-1227-40F6-9F5E-FF0375C4FE35}"/>
            </a:ext>
          </a:extLst>
        </xdr:cNvPr>
        <xdr:cNvSpPr txBox="1"/>
      </xdr:nvSpPr>
      <xdr:spPr>
        <a:xfrm>
          <a:off x="18163686" y="671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60227</xdr:rowOff>
    </xdr:from>
    <xdr:ext cx="534377" cy="259045"/>
    <xdr:sp textlink="">
      <xdr:nvSpPr>
        <xdr:cNvPr id="408" name="n_3mainValue【一般廃棄物処理施設】&#10;一人当たり有形固定資産（償却資産）額">
          <a:extLst>
            <a:ext uri="{FF2B5EF4-FFF2-40B4-BE49-F238E27FC236}">
              <a16:creationId xmlns:a16="http://schemas.microsoft.com/office/drawing/2014/main" id="{84874F33-7B7C-4C67-9B1A-0AE91011FCBA}"/>
            </a:ext>
          </a:extLst>
        </xdr:cNvPr>
        <xdr:cNvSpPr txBox="1"/>
      </xdr:nvSpPr>
      <xdr:spPr>
        <a:xfrm>
          <a:off x="17354061" y="670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59788</xdr:rowOff>
    </xdr:from>
    <xdr:ext cx="534377" cy="259045"/>
    <xdr:sp textlink="">
      <xdr:nvSpPr>
        <xdr:cNvPr id="409" name="n_4mainValue【一般廃棄物処理施設】&#10;一人当たり有形固定資産（償却資産）額">
          <a:extLst>
            <a:ext uri="{FF2B5EF4-FFF2-40B4-BE49-F238E27FC236}">
              <a16:creationId xmlns:a16="http://schemas.microsoft.com/office/drawing/2014/main" id="{0B0BC740-193E-4ADD-8964-0CB848156E65}"/>
            </a:ext>
          </a:extLst>
        </xdr:cNvPr>
        <xdr:cNvSpPr txBox="1"/>
      </xdr:nvSpPr>
      <xdr:spPr>
        <a:xfrm>
          <a:off x="16563486" y="670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10" name="正方形/長方形 409">
          <a:extLst>
            <a:ext uri="{FF2B5EF4-FFF2-40B4-BE49-F238E27FC236}">
              <a16:creationId xmlns:a16="http://schemas.microsoft.com/office/drawing/2014/main" id="{9ADC6F1B-C26C-4900-9489-BDA4A814794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11" name="正方形/長方形 410">
          <a:extLst>
            <a:ext uri="{FF2B5EF4-FFF2-40B4-BE49-F238E27FC236}">
              <a16:creationId xmlns:a16="http://schemas.microsoft.com/office/drawing/2014/main" id="{97276BE0-14C0-4B67-8C8D-D27F28AB519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12" name="正方形/長方形 411">
          <a:extLst>
            <a:ext uri="{FF2B5EF4-FFF2-40B4-BE49-F238E27FC236}">
              <a16:creationId xmlns:a16="http://schemas.microsoft.com/office/drawing/2014/main" id="{CAB5543D-05F2-46BC-8268-C5ECF8D5B9E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13" name="正方形/長方形 412">
          <a:extLst>
            <a:ext uri="{FF2B5EF4-FFF2-40B4-BE49-F238E27FC236}">
              <a16:creationId xmlns:a16="http://schemas.microsoft.com/office/drawing/2014/main" id="{A41003B2-0B55-4954-AAD2-441F6DB7378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14" name="正方形/長方形 413">
          <a:extLst>
            <a:ext uri="{FF2B5EF4-FFF2-40B4-BE49-F238E27FC236}">
              <a16:creationId xmlns:a16="http://schemas.microsoft.com/office/drawing/2014/main" id="{03E7C1D6-4EC6-4929-84A6-0F53587D536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15" name="正方形/長方形 414">
          <a:extLst>
            <a:ext uri="{FF2B5EF4-FFF2-40B4-BE49-F238E27FC236}">
              <a16:creationId xmlns:a16="http://schemas.microsoft.com/office/drawing/2014/main" id="{B98FF4EE-BDB0-48F9-A098-D0478A620D0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16" name="正方形/長方形 415">
          <a:extLst>
            <a:ext uri="{FF2B5EF4-FFF2-40B4-BE49-F238E27FC236}">
              <a16:creationId xmlns:a16="http://schemas.microsoft.com/office/drawing/2014/main" id="{5897FC99-D3B4-4D93-8A73-595D794A4E4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17" name="正方形/長方形 416">
          <a:extLst>
            <a:ext uri="{FF2B5EF4-FFF2-40B4-BE49-F238E27FC236}">
              <a16:creationId xmlns:a16="http://schemas.microsoft.com/office/drawing/2014/main" id="{DB718E70-9E0D-4153-B7C0-9124FCCC250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18" name="テキスト ボックス 417">
          <a:extLst>
            <a:ext uri="{FF2B5EF4-FFF2-40B4-BE49-F238E27FC236}">
              <a16:creationId xmlns:a16="http://schemas.microsoft.com/office/drawing/2014/main" id="{09B037FB-2B12-4EA5-959A-937E28BC57F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B3B0862D-F5B0-4CCF-88E2-8E697F66425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420" name="テキスト ボックス 419">
          <a:extLst>
            <a:ext uri="{FF2B5EF4-FFF2-40B4-BE49-F238E27FC236}">
              <a16:creationId xmlns:a16="http://schemas.microsoft.com/office/drawing/2014/main" id="{E4ED1C6E-CF14-4410-8B92-4758EC85562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DCF507A3-E606-4597-992F-F3A39FDD346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422" name="テキスト ボックス 421">
          <a:extLst>
            <a:ext uri="{FF2B5EF4-FFF2-40B4-BE49-F238E27FC236}">
              <a16:creationId xmlns:a16="http://schemas.microsoft.com/office/drawing/2014/main" id="{F5A3EEB8-A57F-4E0E-A000-EB3AF9A3F432}"/>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28852C79-8E3D-43B8-964B-D651E2355B61}"/>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424" name="テキスト ボックス 423">
          <a:extLst>
            <a:ext uri="{FF2B5EF4-FFF2-40B4-BE49-F238E27FC236}">
              <a16:creationId xmlns:a16="http://schemas.microsoft.com/office/drawing/2014/main" id="{9F84017D-DC2C-4411-8E76-4FDADD0D07B3}"/>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6C836D57-3286-4CD3-9130-ECC4CACB7609}"/>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426" name="テキスト ボックス 425">
          <a:extLst>
            <a:ext uri="{FF2B5EF4-FFF2-40B4-BE49-F238E27FC236}">
              <a16:creationId xmlns:a16="http://schemas.microsoft.com/office/drawing/2014/main" id="{E6F4074B-B0E4-4D58-A06B-461CA68B15A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98274D4C-FCB9-4FDB-B380-E365BDF0DA2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428" name="テキスト ボックス 427">
          <a:extLst>
            <a:ext uri="{FF2B5EF4-FFF2-40B4-BE49-F238E27FC236}">
              <a16:creationId xmlns:a16="http://schemas.microsoft.com/office/drawing/2014/main" id="{15FA9B04-28E3-484F-A298-499FCDE1FB3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4E2C2560-CCEF-42A9-A9D2-CB29609A10E5}"/>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430" name="テキスト ボックス 429">
          <a:extLst>
            <a:ext uri="{FF2B5EF4-FFF2-40B4-BE49-F238E27FC236}">
              <a16:creationId xmlns:a16="http://schemas.microsoft.com/office/drawing/2014/main" id="{DD85619E-70C4-4A42-9870-54C455AFDCCB}"/>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6E56BDA9-471B-43CA-AF4A-752408318F0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432" name="テキスト ボックス 431">
          <a:extLst>
            <a:ext uri="{FF2B5EF4-FFF2-40B4-BE49-F238E27FC236}">
              <a16:creationId xmlns:a16="http://schemas.microsoft.com/office/drawing/2014/main" id="{369F40F6-0C0D-4D58-8E9A-9C397BE50409}"/>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433" name="【保健センター・保健所】&#10;有形固定資産減価償却率グラフ枠">
          <a:extLst>
            <a:ext uri="{FF2B5EF4-FFF2-40B4-BE49-F238E27FC236}">
              <a16:creationId xmlns:a16="http://schemas.microsoft.com/office/drawing/2014/main" id="{0B33D044-8501-4D1B-937E-B7E80EEAF38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723F2571-C359-408B-B4BB-C5D9656A8D1B}"/>
            </a:ext>
          </a:extLst>
        </xdr:cNvPr>
        <xdr:cNvCxnSpPr/>
      </xdr:nvCxnSpPr>
      <xdr:spPr>
        <a:xfrm flipV="1">
          <a:off x="14696439" y="895350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textlink="">
      <xdr:nvSpPr>
        <xdr:cNvPr id="435" name="【保健センター・保健所】&#10;有形固定資産減価償却率最小値テキスト">
          <a:extLst>
            <a:ext uri="{FF2B5EF4-FFF2-40B4-BE49-F238E27FC236}">
              <a16:creationId xmlns:a16="http://schemas.microsoft.com/office/drawing/2014/main" id="{F5B75228-CE5D-4685-93A9-E57973CBE1C3}"/>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6751973A-5021-43EC-99F5-E1E5C47AA6D0}"/>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textlink="">
      <xdr:nvSpPr>
        <xdr:cNvPr id="437" name="【保健センター・保健所】&#10;有形固定資産減価償却率最大値テキスト">
          <a:extLst>
            <a:ext uri="{FF2B5EF4-FFF2-40B4-BE49-F238E27FC236}">
              <a16:creationId xmlns:a16="http://schemas.microsoft.com/office/drawing/2014/main" id="{8AE14526-8E93-481A-86C1-BE0BAF637705}"/>
            </a:ext>
          </a:extLst>
        </xdr:cNvPr>
        <xdr:cNvSpPr txBox="1"/>
      </xdr:nvSpPr>
      <xdr:spPr>
        <a:xfrm>
          <a:off x="14735175" y="875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438" name="直線コネクタ 437">
          <a:extLst>
            <a:ext uri="{FF2B5EF4-FFF2-40B4-BE49-F238E27FC236}">
              <a16:creationId xmlns:a16="http://schemas.microsoft.com/office/drawing/2014/main" id="{5DFDDE1C-298D-4E5C-8182-1C0E0B66B65A}"/>
            </a:ext>
          </a:extLst>
        </xdr:cNvPr>
        <xdr:cNvCxnSpPr/>
      </xdr:nvCxnSpPr>
      <xdr:spPr>
        <a:xfrm>
          <a:off x="14611350" y="8953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textlink="">
      <xdr:nvSpPr>
        <xdr:cNvPr id="439" name="【保健センター・保健所】&#10;有形固定資産減価償却率平均値テキスト">
          <a:extLst>
            <a:ext uri="{FF2B5EF4-FFF2-40B4-BE49-F238E27FC236}">
              <a16:creationId xmlns:a16="http://schemas.microsoft.com/office/drawing/2014/main" id="{55D21D9B-3B51-4086-8153-865630BFCDB2}"/>
            </a:ext>
          </a:extLst>
        </xdr:cNvPr>
        <xdr:cNvSpPr txBox="1"/>
      </xdr:nvSpPr>
      <xdr:spPr>
        <a:xfrm>
          <a:off x="14735175" y="9381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textlink="">
      <xdr:nvSpPr>
        <xdr:cNvPr id="440" name="フローチャート: 判断 439">
          <a:extLst>
            <a:ext uri="{FF2B5EF4-FFF2-40B4-BE49-F238E27FC236}">
              <a16:creationId xmlns:a16="http://schemas.microsoft.com/office/drawing/2014/main" id="{9BBD3D04-9E4F-4EF0-B5BB-80702EF2713A}"/>
            </a:ext>
          </a:extLst>
        </xdr:cNvPr>
        <xdr:cNvSpPr/>
      </xdr:nvSpPr>
      <xdr:spPr>
        <a:xfrm>
          <a:off x="14649450" y="95269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textlink="">
      <xdr:nvSpPr>
        <xdr:cNvPr id="441" name="フローチャート: 判断 440">
          <a:extLst>
            <a:ext uri="{FF2B5EF4-FFF2-40B4-BE49-F238E27FC236}">
              <a16:creationId xmlns:a16="http://schemas.microsoft.com/office/drawing/2014/main" id="{2BE092B8-E20E-411B-97DF-AA27E88BC379}"/>
            </a:ext>
          </a:extLst>
        </xdr:cNvPr>
        <xdr:cNvSpPr/>
      </xdr:nvSpPr>
      <xdr:spPr>
        <a:xfrm>
          <a:off x="13887450" y="94849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textlink="">
      <xdr:nvSpPr>
        <xdr:cNvPr id="442" name="フローチャート: 判断 441">
          <a:extLst>
            <a:ext uri="{FF2B5EF4-FFF2-40B4-BE49-F238E27FC236}">
              <a16:creationId xmlns:a16="http://schemas.microsoft.com/office/drawing/2014/main" id="{D41C5464-E589-442E-9B57-A8DD3A916082}"/>
            </a:ext>
          </a:extLst>
        </xdr:cNvPr>
        <xdr:cNvSpPr/>
      </xdr:nvSpPr>
      <xdr:spPr>
        <a:xfrm>
          <a:off x="13096875" y="9450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textlink="">
      <xdr:nvSpPr>
        <xdr:cNvPr id="443" name="フローチャート: 判断 442">
          <a:extLst>
            <a:ext uri="{FF2B5EF4-FFF2-40B4-BE49-F238E27FC236}">
              <a16:creationId xmlns:a16="http://schemas.microsoft.com/office/drawing/2014/main" id="{98B6BD80-3A9E-4C19-8304-EE681CB094F0}"/>
            </a:ext>
          </a:extLst>
        </xdr:cNvPr>
        <xdr:cNvSpPr/>
      </xdr:nvSpPr>
      <xdr:spPr>
        <a:xfrm>
          <a:off x="12296775" y="94081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textlink="">
      <xdr:nvSpPr>
        <xdr:cNvPr id="444" name="フローチャート: 判断 443">
          <a:extLst>
            <a:ext uri="{FF2B5EF4-FFF2-40B4-BE49-F238E27FC236}">
              <a16:creationId xmlns:a16="http://schemas.microsoft.com/office/drawing/2014/main" id="{06B5437B-E38F-4C25-9184-42CE2A6C05DF}"/>
            </a:ext>
          </a:extLst>
        </xdr:cNvPr>
        <xdr:cNvSpPr/>
      </xdr:nvSpPr>
      <xdr:spPr>
        <a:xfrm>
          <a:off x="11487150" y="938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445" name="テキスト ボックス 444">
          <a:extLst>
            <a:ext uri="{FF2B5EF4-FFF2-40B4-BE49-F238E27FC236}">
              <a16:creationId xmlns:a16="http://schemas.microsoft.com/office/drawing/2014/main" id="{9DD4D57B-2215-42A1-AA84-2D17B3E16E3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446" name="テキスト ボックス 445">
          <a:extLst>
            <a:ext uri="{FF2B5EF4-FFF2-40B4-BE49-F238E27FC236}">
              <a16:creationId xmlns:a16="http://schemas.microsoft.com/office/drawing/2014/main" id="{9B331DAA-05BF-4174-9F42-2FE590A47B9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447" name="テキスト ボックス 446">
          <a:extLst>
            <a:ext uri="{FF2B5EF4-FFF2-40B4-BE49-F238E27FC236}">
              <a16:creationId xmlns:a16="http://schemas.microsoft.com/office/drawing/2014/main" id="{DF6B9613-5AE7-4549-A60C-6783FD60145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448" name="テキスト ボックス 447">
          <a:extLst>
            <a:ext uri="{FF2B5EF4-FFF2-40B4-BE49-F238E27FC236}">
              <a16:creationId xmlns:a16="http://schemas.microsoft.com/office/drawing/2014/main" id="{D5CDB41F-0F57-463D-8DF6-D0CB7C3F95E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449" name="テキスト ボックス 448">
          <a:extLst>
            <a:ext uri="{FF2B5EF4-FFF2-40B4-BE49-F238E27FC236}">
              <a16:creationId xmlns:a16="http://schemas.microsoft.com/office/drawing/2014/main" id="{C4279497-64A1-4999-BA83-466FA780495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99695</xdr:rowOff>
    </xdr:from>
    <xdr:to>
      <xdr:col>85</xdr:col>
      <xdr:colOff>177800</xdr:colOff>
      <xdr:row>61</xdr:row>
      <xdr:rowOff>29845</xdr:rowOff>
    </xdr:to>
    <xdr:sp textlink="">
      <xdr:nvSpPr>
        <xdr:cNvPr id="450" name="楕円 449">
          <a:extLst>
            <a:ext uri="{FF2B5EF4-FFF2-40B4-BE49-F238E27FC236}">
              <a16:creationId xmlns:a16="http://schemas.microsoft.com/office/drawing/2014/main" id="{F11A8C4D-12E2-4903-8117-62DA5ACCB647}"/>
            </a:ext>
          </a:extLst>
        </xdr:cNvPr>
        <xdr:cNvSpPr/>
      </xdr:nvSpPr>
      <xdr:spPr>
        <a:xfrm>
          <a:off x="14649450" y="98278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78122</xdr:rowOff>
    </xdr:from>
    <xdr:ext cx="405111" cy="259045"/>
    <xdr:sp textlink="">
      <xdr:nvSpPr>
        <xdr:cNvPr id="451" name="【保健センター・保健所】&#10;有形固定資産減価償却率該当値テキスト">
          <a:extLst>
            <a:ext uri="{FF2B5EF4-FFF2-40B4-BE49-F238E27FC236}">
              <a16:creationId xmlns:a16="http://schemas.microsoft.com/office/drawing/2014/main" id="{D525C963-EEC7-42E2-B907-64251DBB66A5}"/>
            </a:ext>
          </a:extLst>
        </xdr:cNvPr>
        <xdr:cNvSpPr txBox="1"/>
      </xdr:nvSpPr>
      <xdr:spPr>
        <a:xfrm>
          <a:off x="14735175"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textlink="">
      <xdr:nvSpPr>
        <xdr:cNvPr id="452" name="楕円 451">
          <a:extLst>
            <a:ext uri="{FF2B5EF4-FFF2-40B4-BE49-F238E27FC236}">
              <a16:creationId xmlns:a16="http://schemas.microsoft.com/office/drawing/2014/main" id="{47EB0BDE-5412-4A69-BD0A-AD2CB0942087}"/>
            </a:ext>
          </a:extLst>
        </xdr:cNvPr>
        <xdr:cNvSpPr/>
      </xdr:nvSpPr>
      <xdr:spPr>
        <a:xfrm>
          <a:off x="13887450" y="9791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150495</xdr:rowOff>
    </xdr:to>
    <xdr:cxnSp macro="">
      <xdr:nvCxnSpPr>
        <xdr:cNvPr id="453" name="直線コネクタ 452">
          <a:extLst>
            <a:ext uri="{FF2B5EF4-FFF2-40B4-BE49-F238E27FC236}">
              <a16:creationId xmlns:a16="http://schemas.microsoft.com/office/drawing/2014/main" id="{125B0176-DCDE-4067-B394-C7D6EB748973}"/>
            </a:ext>
          </a:extLst>
        </xdr:cNvPr>
        <xdr:cNvCxnSpPr/>
      </xdr:nvCxnSpPr>
      <xdr:spPr>
        <a:xfrm>
          <a:off x="13935075" y="983932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27305</xdr:rowOff>
    </xdr:from>
    <xdr:to>
      <xdr:col>76</xdr:col>
      <xdr:colOff>165100</xdr:colOff>
      <xdr:row>60</xdr:row>
      <xdr:rowOff>128905</xdr:rowOff>
    </xdr:to>
    <xdr:sp textlink="">
      <xdr:nvSpPr>
        <xdr:cNvPr id="454" name="楕円 453">
          <a:extLst>
            <a:ext uri="{FF2B5EF4-FFF2-40B4-BE49-F238E27FC236}">
              <a16:creationId xmlns:a16="http://schemas.microsoft.com/office/drawing/2014/main" id="{91E77026-3F58-4C2A-9D4B-E145806B5A8D}"/>
            </a:ext>
          </a:extLst>
        </xdr:cNvPr>
        <xdr:cNvSpPr/>
      </xdr:nvSpPr>
      <xdr:spPr>
        <a:xfrm>
          <a:off x="13096875" y="9755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78105</xdr:rowOff>
    </xdr:from>
    <xdr:to>
      <xdr:col>81</xdr:col>
      <xdr:colOff>50800</xdr:colOff>
      <xdr:row>60</xdr:row>
      <xdr:rowOff>114300</xdr:rowOff>
    </xdr:to>
    <xdr:cxnSp macro="">
      <xdr:nvCxnSpPr>
        <xdr:cNvPr id="455" name="直線コネクタ 454">
          <a:extLst>
            <a:ext uri="{FF2B5EF4-FFF2-40B4-BE49-F238E27FC236}">
              <a16:creationId xmlns:a16="http://schemas.microsoft.com/office/drawing/2014/main" id="{3FC9DB84-ADAA-4170-9FFB-9A545F5A54B7}"/>
            </a:ext>
          </a:extLst>
        </xdr:cNvPr>
        <xdr:cNvCxnSpPr/>
      </xdr:nvCxnSpPr>
      <xdr:spPr>
        <a:xfrm>
          <a:off x="13144500" y="980313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164465</xdr:rowOff>
    </xdr:from>
    <xdr:to>
      <xdr:col>72</xdr:col>
      <xdr:colOff>38100</xdr:colOff>
      <xdr:row>60</xdr:row>
      <xdr:rowOff>94615</xdr:rowOff>
    </xdr:to>
    <xdr:sp textlink="">
      <xdr:nvSpPr>
        <xdr:cNvPr id="456" name="楕円 455">
          <a:extLst>
            <a:ext uri="{FF2B5EF4-FFF2-40B4-BE49-F238E27FC236}">
              <a16:creationId xmlns:a16="http://schemas.microsoft.com/office/drawing/2014/main" id="{C42FB0EF-F0A6-4A07-9BAF-93A1BB35FE28}"/>
            </a:ext>
          </a:extLst>
        </xdr:cNvPr>
        <xdr:cNvSpPr/>
      </xdr:nvSpPr>
      <xdr:spPr>
        <a:xfrm>
          <a:off x="12296775" y="9724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43815</xdr:rowOff>
    </xdr:from>
    <xdr:to>
      <xdr:col>76</xdr:col>
      <xdr:colOff>114300</xdr:colOff>
      <xdr:row>60</xdr:row>
      <xdr:rowOff>78105</xdr:rowOff>
    </xdr:to>
    <xdr:cxnSp macro="">
      <xdr:nvCxnSpPr>
        <xdr:cNvPr id="457" name="直線コネクタ 456">
          <a:extLst>
            <a:ext uri="{FF2B5EF4-FFF2-40B4-BE49-F238E27FC236}">
              <a16:creationId xmlns:a16="http://schemas.microsoft.com/office/drawing/2014/main" id="{8D77CFAC-4190-43B3-9650-F29DEE6E81C8}"/>
            </a:ext>
          </a:extLst>
        </xdr:cNvPr>
        <xdr:cNvCxnSpPr/>
      </xdr:nvCxnSpPr>
      <xdr:spPr>
        <a:xfrm>
          <a:off x="12344400" y="9772015"/>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170180</xdr:rowOff>
    </xdr:from>
    <xdr:to>
      <xdr:col>67</xdr:col>
      <xdr:colOff>101600</xdr:colOff>
      <xdr:row>60</xdr:row>
      <xdr:rowOff>100330</xdr:rowOff>
    </xdr:to>
    <xdr:sp textlink="">
      <xdr:nvSpPr>
        <xdr:cNvPr id="458" name="楕円 457">
          <a:extLst>
            <a:ext uri="{FF2B5EF4-FFF2-40B4-BE49-F238E27FC236}">
              <a16:creationId xmlns:a16="http://schemas.microsoft.com/office/drawing/2014/main" id="{AD44F0E5-E0B6-40EC-B418-5A468E1CEC4A}"/>
            </a:ext>
          </a:extLst>
        </xdr:cNvPr>
        <xdr:cNvSpPr/>
      </xdr:nvSpPr>
      <xdr:spPr>
        <a:xfrm>
          <a:off x="11487150" y="97237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43815</xdr:rowOff>
    </xdr:from>
    <xdr:to>
      <xdr:col>71</xdr:col>
      <xdr:colOff>177800</xdr:colOff>
      <xdr:row>60</xdr:row>
      <xdr:rowOff>49530</xdr:rowOff>
    </xdr:to>
    <xdr:cxnSp macro="">
      <xdr:nvCxnSpPr>
        <xdr:cNvPr id="459" name="直線コネクタ 458">
          <a:extLst>
            <a:ext uri="{FF2B5EF4-FFF2-40B4-BE49-F238E27FC236}">
              <a16:creationId xmlns:a16="http://schemas.microsoft.com/office/drawing/2014/main" id="{DD7F3338-1EBC-4B75-9F09-5A97A4AD1948}"/>
            </a:ext>
          </a:extLst>
        </xdr:cNvPr>
        <xdr:cNvCxnSpPr/>
      </xdr:nvCxnSpPr>
      <xdr:spPr>
        <a:xfrm flipV="1">
          <a:off x="11534775" y="977201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textlink="">
      <xdr:nvSpPr>
        <xdr:cNvPr id="460" name="n_1aveValue【保健センター・保健所】&#10;有形固定資産減価償却率">
          <a:extLst>
            <a:ext uri="{FF2B5EF4-FFF2-40B4-BE49-F238E27FC236}">
              <a16:creationId xmlns:a16="http://schemas.microsoft.com/office/drawing/2014/main" id="{9D6C6801-17EF-4811-974D-AF58EF1724E9}"/>
            </a:ext>
          </a:extLst>
        </xdr:cNvPr>
        <xdr:cNvSpPr txBox="1"/>
      </xdr:nvSpPr>
      <xdr:spPr>
        <a:xfrm>
          <a:off x="13745219"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textlink="">
      <xdr:nvSpPr>
        <xdr:cNvPr id="461" name="n_2aveValue【保健センター・保健所】&#10;有形固定資産減価償却率">
          <a:extLst>
            <a:ext uri="{FF2B5EF4-FFF2-40B4-BE49-F238E27FC236}">
              <a16:creationId xmlns:a16="http://schemas.microsoft.com/office/drawing/2014/main" id="{55E8154B-7F65-4602-8807-4D64FF5AB8F8}"/>
            </a:ext>
          </a:extLst>
        </xdr:cNvPr>
        <xdr:cNvSpPr txBox="1"/>
      </xdr:nvSpPr>
      <xdr:spPr>
        <a:xfrm>
          <a:off x="12964169" y="923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textlink="">
      <xdr:nvSpPr>
        <xdr:cNvPr id="462" name="n_3aveValue【保健センター・保健所】&#10;有形固定資産減価償却率">
          <a:extLst>
            <a:ext uri="{FF2B5EF4-FFF2-40B4-BE49-F238E27FC236}">
              <a16:creationId xmlns:a16="http://schemas.microsoft.com/office/drawing/2014/main" id="{3F2F8669-6817-408B-8B61-4BBA79229061}"/>
            </a:ext>
          </a:extLst>
        </xdr:cNvPr>
        <xdr:cNvSpPr txBox="1"/>
      </xdr:nvSpPr>
      <xdr:spPr>
        <a:xfrm>
          <a:off x="12164069" y="920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textlink="">
      <xdr:nvSpPr>
        <xdr:cNvPr id="463" name="n_4aveValue【保健センター・保健所】&#10;有形固定資産減価償却率">
          <a:extLst>
            <a:ext uri="{FF2B5EF4-FFF2-40B4-BE49-F238E27FC236}">
              <a16:creationId xmlns:a16="http://schemas.microsoft.com/office/drawing/2014/main" id="{D38D1F4B-8880-4FCE-B5B5-FDCD0D0A2DCA}"/>
            </a:ext>
          </a:extLst>
        </xdr:cNvPr>
        <xdr:cNvSpPr txBox="1"/>
      </xdr:nvSpPr>
      <xdr:spPr>
        <a:xfrm>
          <a:off x="11354444"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textlink="">
      <xdr:nvSpPr>
        <xdr:cNvPr id="464" name="n_1mainValue【保健センター・保健所】&#10;有形固定資産減価償却率">
          <a:extLst>
            <a:ext uri="{FF2B5EF4-FFF2-40B4-BE49-F238E27FC236}">
              <a16:creationId xmlns:a16="http://schemas.microsoft.com/office/drawing/2014/main" id="{E03D3D3A-D6F3-4DD3-9420-0D1020427CD2}"/>
            </a:ext>
          </a:extLst>
        </xdr:cNvPr>
        <xdr:cNvSpPr txBox="1"/>
      </xdr:nvSpPr>
      <xdr:spPr>
        <a:xfrm>
          <a:off x="13745219"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120032</xdr:rowOff>
    </xdr:from>
    <xdr:ext cx="405111" cy="259045"/>
    <xdr:sp textlink="">
      <xdr:nvSpPr>
        <xdr:cNvPr id="465" name="n_2mainValue【保健センター・保健所】&#10;有形固定資産減価償却率">
          <a:extLst>
            <a:ext uri="{FF2B5EF4-FFF2-40B4-BE49-F238E27FC236}">
              <a16:creationId xmlns:a16="http://schemas.microsoft.com/office/drawing/2014/main" id="{327FAC6A-0E6C-45A9-805A-420B99FBFAD8}"/>
            </a:ext>
          </a:extLst>
        </xdr:cNvPr>
        <xdr:cNvSpPr txBox="1"/>
      </xdr:nvSpPr>
      <xdr:spPr>
        <a:xfrm>
          <a:off x="12964169" y="984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85742</xdr:rowOff>
    </xdr:from>
    <xdr:ext cx="405111" cy="259045"/>
    <xdr:sp textlink="">
      <xdr:nvSpPr>
        <xdr:cNvPr id="466" name="n_3mainValue【保健センター・保健所】&#10;有形固定資産減価償却率">
          <a:extLst>
            <a:ext uri="{FF2B5EF4-FFF2-40B4-BE49-F238E27FC236}">
              <a16:creationId xmlns:a16="http://schemas.microsoft.com/office/drawing/2014/main" id="{D9719E44-5119-43F7-BFC5-C43EEB055780}"/>
            </a:ext>
          </a:extLst>
        </xdr:cNvPr>
        <xdr:cNvSpPr txBox="1"/>
      </xdr:nvSpPr>
      <xdr:spPr>
        <a:xfrm>
          <a:off x="12164069"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91457</xdr:rowOff>
    </xdr:from>
    <xdr:ext cx="405111" cy="259045"/>
    <xdr:sp textlink="">
      <xdr:nvSpPr>
        <xdr:cNvPr id="467" name="n_4mainValue【保健センター・保健所】&#10;有形固定資産減価償却率">
          <a:extLst>
            <a:ext uri="{FF2B5EF4-FFF2-40B4-BE49-F238E27FC236}">
              <a16:creationId xmlns:a16="http://schemas.microsoft.com/office/drawing/2014/main" id="{3EEB611F-CEFA-49B2-AC63-E663D4EC3673}"/>
            </a:ext>
          </a:extLst>
        </xdr:cNvPr>
        <xdr:cNvSpPr txBox="1"/>
      </xdr:nvSpPr>
      <xdr:spPr>
        <a:xfrm>
          <a:off x="113544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468" name="正方形/長方形 467">
          <a:extLst>
            <a:ext uri="{FF2B5EF4-FFF2-40B4-BE49-F238E27FC236}">
              <a16:creationId xmlns:a16="http://schemas.microsoft.com/office/drawing/2014/main" id="{ECA24EE8-A729-4553-B64D-29A0DA23C13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469" name="正方形/長方形 468">
          <a:extLst>
            <a:ext uri="{FF2B5EF4-FFF2-40B4-BE49-F238E27FC236}">
              <a16:creationId xmlns:a16="http://schemas.microsoft.com/office/drawing/2014/main" id="{63C9CBD1-CAA2-4F9F-98A6-9B454F0A496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470" name="正方形/長方形 469">
          <a:extLst>
            <a:ext uri="{FF2B5EF4-FFF2-40B4-BE49-F238E27FC236}">
              <a16:creationId xmlns:a16="http://schemas.microsoft.com/office/drawing/2014/main" id="{F5FBA6FA-D1E6-4471-98D5-86B71AA2E86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471" name="正方形/長方形 470">
          <a:extLst>
            <a:ext uri="{FF2B5EF4-FFF2-40B4-BE49-F238E27FC236}">
              <a16:creationId xmlns:a16="http://schemas.microsoft.com/office/drawing/2014/main" id="{BA7BEE7A-3906-4EEC-B6ED-706ED0E3A70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472" name="正方形/長方形 471">
          <a:extLst>
            <a:ext uri="{FF2B5EF4-FFF2-40B4-BE49-F238E27FC236}">
              <a16:creationId xmlns:a16="http://schemas.microsoft.com/office/drawing/2014/main" id="{6078653F-1FAE-42B3-972A-26F98AC3CCE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473" name="正方形/長方形 472">
          <a:extLst>
            <a:ext uri="{FF2B5EF4-FFF2-40B4-BE49-F238E27FC236}">
              <a16:creationId xmlns:a16="http://schemas.microsoft.com/office/drawing/2014/main" id="{D4ECFF0E-6447-47DA-96DC-CE80D485DC6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474" name="正方形/長方形 473">
          <a:extLst>
            <a:ext uri="{FF2B5EF4-FFF2-40B4-BE49-F238E27FC236}">
              <a16:creationId xmlns:a16="http://schemas.microsoft.com/office/drawing/2014/main" id="{958A8E00-A6E1-4442-9959-D25FEA2A90B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475" name="正方形/長方形 474">
          <a:extLst>
            <a:ext uri="{FF2B5EF4-FFF2-40B4-BE49-F238E27FC236}">
              <a16:creationId xmlns:a16="http://schemas.microsoft.com/office/drawing/2014/main" id="{4A15516B-A364-4700-BA73-1A22AB3DAAD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476" name="テキスト ボックス 475">
          <a:extLst>
            <a:ext uri="{FF2B5EF4-FFF2-40B4-BE49-F238E27FC236}">
              <a16:creationId xmlns:a16="http://schemas.microsoft.com/office/drawing/2014/main" id="{CED0E584-7232-46D8-8E42-70C2106CC9B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07D58F7C-D96B-4207-9920-A89D8157367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a:extLst>
            <a:ext uri="{FF2B5EF4-FFF2-40B4-BE49-F238E27FC236}">
              <a16:creationId xmlns:a16="http://schemas.microsoft.com/office/drawing/2014/main" id="{4188B393-560A-4329-BF85-DCA25D66DAE7}"/>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479" name="テキスト ボックス 478">
          <a:extLst>
            <a:ext uri="{FF2B5EF4-FFF2-40B4-BE49-F238E27FC236}">
              <a16:creationId xmlns:a16="http://schemas.microsoft.com/office/drawing/2014/main" id="{2BEEA0FB-0B33-4089-9191-A38C518C1DDB}"/>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a:extLst>
            <a:ext uri="{FF2B5EF4-FFF2-40B4-BE49-F238E27FC236}">
              <a16:creationId xmlns:a16="http://schemas.microsoft.com/office/drawing/2014/main" id="{0825483A-1CD3-4219-9D84-A60FDF67A273}"/>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481" name="テキスト ボックス 480">
          <a:extLst>
            <a:ext uri="{FF2B5EF4-FFF2-40B4-BE49-F238E27FC236}">
              <a16:creationId xmlns:a16="http://schemas.microsoft.com/office/drawing/2014/main" id="{1C9E3352-42D5-4891-AECD-F61063DA7CEF}"/>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a:extLst>
            <a:ext uri="{FF2B5EF4-FFF2-40B4-BE49-F238E27FC236}">
              <a16:creationId xmlns:a16="http://schemas.microsoft.com/office/drawing/2014/main" id="{63494351-603E-4D49-8DC2-25200B3CCEA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483" name="テキスト ボックス 482">
          <a:extLst>
            <a:ext uri="{FF2B5EF4-FFF2-40B4-BE49-F238E27FC236}">
              <a16:creationId xmlns:a16="http://schemas.microsoft.com/office/drawing/2014/main" id="{40FD1496-AFB5-420F-836D-4D6DB5907B8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a:extLst>
            <a:ext uri="{FF2B5EF4-FFF2-40B4-BE49-F238E27FC236}">
              <a16:creationId xmlns:a16="http://schemas.microsoft.com/office/drawing/2014/main" id="{BA6E9728-E495-4480-A9E7-485968FD5E1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485" name="テキスト ボックス 484">
          <a:extLst>
            <a:ext uri="{FF2B5EF4-FFF2-40B4-BE49-F238E27FC236}">
              <a16:creationId xmlns:a16="http://schemas.microsoft.com/office/drawing/2014/main" id="{891F6B21-E565-4D5C-8551-959DC82B88F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61C67C80-310A-4E80-9E8A-6F4844EAD9D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487" name="テキスト ボックス 486">
          <a:extLst>
            <a:ext uri="{FF2B5EF4-FFF2-40B4-BE49-F238E27FC236}">
              <a16:creationId xmlns:a16="http://schemas.microsoft.com/office/drawing/2014/main" id="{41B6CCFF-239D-4CAB-B952-10AD3D31DFF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488" name="【保健センター・保健所】&#10;一人当たり面積グラフ枠">
          <a:extLst>
            <a:ext uri="{FF2B5EF4-FFF2-40B4-BE49-F238E27FC236}">
              <a16:creationId xmlns:a16="http://schemas.microsoft.com/office/drawing/2014/main" id="{1E2DD8DC-228F-4342-9854-6A62F88D4A8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489" name="直線コネクタ 488">
          <a:extLst>
            <a:ext uri="{FF2B5EF4-FFF2-40B4-BE49-F238E27FC236}">
              <a16:creationId xmlns:a16="http://schemas.microsoft.com/office/drawing/2014/main" id="{B5B44E13-31E0-4F28-ACC0-C5DD708122E9}"/>
            </a:ext>
          </a:extLst>
        </xdr:cNvPr>
        <xdr:cNvCxnSpPr/>
      </xdr:nvCxnSpPr>
      <xdr:spPr>
        <a:xfrm flipV="1">
          <a:off x="19954239" y="9019667"/>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textlink="">
      <xdr:nvSpPr>
        <xdr:cNvPr id="490" name="【保健センター・保健所】&#10;一人当たり面積最小値テキスト">
          <a:extLst>
            <a:ext uri="{FF2B5EF4-FFF2-40B4-BE49-F238E27FC236}">
              <a16:creationId xmlns:a16="http://schemas.microsoft.com/office/drawing/2014/main" id="{35092450-7C2D-4012-8E46-F34603A34762}"/>
            </a:ext>
          </a:extLst>
        </xdr:cNvPr>
        <xdr:cNvSpPr txBox="1"/>
      </xdr:nvSpPr>
      <xdr:spPr>
        <a:xfrm>
          <a:off x="19992975" y="1037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491" name="直線コネクタ 490">
          <a:extLst>
            <a:ext uri="{FF2B5EF4-FFF2-40B4-BE49-F238E27FC236}">
              <a16:creationId xmlns:a16="http://schemas.microsoft.com/office/drawing/2014/main" id="{D8F3A0A1-9FD5-42DD-AE9F-A10A298078E9}"/>
            </a:ext>
          </a:extLst>
        </xdr:cNvPr>
        <xdr:cNvCxnSpPr/>
      </xdr:nvCxnSpPr>
      <xdr:spPr>
        <a:xfrm>
          <a:off x="19878675" y="10363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textlink="">
      <xdr:nvSpPr>
        <xdr:cNvPr id="492" name="【保健センター・保健所】&#10;一人当たり面積最大値テキスト">
          <a:extLst>
            <a:ext uri="{FF2B5EF4-FFF2-40B4-BE49-F238E27FC236}">
              <a16:creationId xmlns:a16="http://schemas.microsoft.com/office/drawing/2014/main" id="{C548C5E8-DFC5-4A22-BC40-1ED8F57D5F84}"/>
            </a:ext>
          </a:extLst>
        </xdr:cNvPr>
        <xdr:cNvSpPr txBox="1"/>
      </xdr:nvSpPr>
      <xdr:spPr>
        <a:xfrm>
          <a:off x="19992975" y="88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493" name="直線コネクタ 492">
          <a:extLst>
            <a:ext uri="{FF2B5EF4-FFF2-40B4-BE49-F238E27FC236}">
              <a16:creationId xmlns:a16="http://schemas.microsoft.com/office/drawing/2014/main" id="{A9ECC3D4-A0E5-4F4B-B6D9-26F54D444AE0}"/>
            </a:ext>
          </a:extLst>
        </xdr:cNvPr>
        <xdr:cNvCxnSpPr/>
      </xdr:nvCxnSpPr>
      <xdr:spPr>
        <a:xfrm>
          <a:off x="19878675" y="9019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textlink="">
      <xdr:nvSpPr>
        <xdr:cNvPr id="494" name="【保健センター・保健所】&#10;一人当たり面積平均値テキスト">
          <a:extLst>
            <a:ext uri="{FF2B5EF4-FFF2-40B4-BE49-F238E27FC236}">
              <a16:creationId xmlns:a16="http://schemas.microsoft.com/office/drawing/2014/main" id="{9AA45710-C3D2-4DB0-B849-5689446CA014}"/>
            </a:ext>
          </a:extLst>
        </xdr:cNvPr>
        <xdr:cNvSpPr txBox="1"/>
      </xdr:nvSpPr>
      <xdr:spPr>
        <a:xfrm>
          <a:off x="19992975" y="1003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textlink="">
      <xdr:nvSpPr>
        <xdr:cNvPr id="495" name="フローチャート: 判断 494">
          <a:extLst>
            <a:ext uri="{FF2B5EF4-FFF2-40B4-BE49-F238E27FC236}">
              <a16:creationId xmlns:a16="http://schemas.microsoft.com/office/drawing/2014/main" id="{7C0B38DE-5110-475C-BE0F-96DDE4F15E8B}"/>
            </a:ext>
          </a:extLst>
        </xdr:cNvPr>
        <xdr:cNvSpPr/>
      </xdr:nvSpPr>
      <xdr:spPr>
        <a:xfrm>
          <a:off x="19897725" y="10173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textlink="">
      <xdr:nvSpPr>
        <xdr:cNvPr id="496" name="フローチャート: 判断 495">
          <a:extLst>
            <a:ext uri="{FF2B5EF4-FFF2-40B4-BE49-F238E27FC236}">
              <a16:creationId xmlns:a16="http://schemas.microsoft.com/office/drawing/2014/main" id="{83FCB35E-589B-4882-8EA6-EBEACF4810EC}"/>
            </a:ext>
          </a:extLst>
        </xdr:cNvPr>
        <xdr:cNvSpPr/>
      </xdr:nvSpPr>
      <xdr:spPr>
        <a:xfrm>
          <a:off x="191547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textlink="">
      <xdr:nvSpPr>
        <xdr:cNvPr id="497" name="フローチャート: 判断 496">
          <a:extLst>
            <a:ext uri="{FF2B5EF4-FFF2-40B4-BE49-F238E27FC236}">
              <a16:creationId xmlns:a16="http://schemas.microsoft.com/office/drawing/2014/main" id="{41213084-E8C8-497E-A64E-262DE2596933}"/>
            </a:ext>
          </a:extLst>
        </xdr:cNvPr>
        <xdr:cNvSpPr/>
      </xdr:nvSpPr>
      <xdr:spPr>
        <a:xfrm>
          <a:off x="18345150" y="10180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textlink="">
      <xdr:nvSpPr>
        <xdr:cNvPr id="498" name="フローチャート: 判断 497">
          <a:extLst>
            <a:ext uri="{FF2B5EF4-FFF2-40B4-BE49-F238E27FC236}">
              <a16:creationId xmlns:a16="http://schemas.microsoft.com/office/drawing/2014/main" id="{31778C87-FB70-4092-BBE6-2B5BBDBD88C8}"/>
            </a:ext>
          </a:extLst>
        </xdr:cNvPr>
        <xdr:cNvSpPr/>
      </xdr:nvSpPr>
      <xdr:spPr>
        <a:xfrm>
          <a:off x="17554575" y="10173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textlink="">
      <xdr:nvSpPr>
        <xdr:cNvPr id="499" name="フローチャート: 判断 498">
          <a:extLst>
            <a:ext uri="{FF2B5EF4-FFF2-40B4-BE49-F238E27FC236}">
              <a16:creationId xmlns:a16="http://schemas.microsoft.com/office/drawing/2014/main" id="{10B8AD6E-5935-4E0D-9C8F-E6FCD6FFC5C6}"/>
            </a:ext>
          </a:extLst>
        </xdr:cNvPr>
        <xdr:cNvSpPr/>
      </xdr:nvSpPr>
      <xdr:spPr>
        <a:xfrm>
          <a:off x="16754475" y="101732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00" name="テキスト ボックス 499">
          <a:extLst>
            <a:ext uri="{FF2B5EF4-FFF2-40B4-BE49-F238E27FC236}">
              <a16:creationId xmlns:a16="http://schemas.microsoft.com/office/drawing/2014/main" id="{B33B38B3-11D4-4B17-8D08-0901CA0FCD5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01" name="テキスト ボックス 500">
          <a:extLst>
            <a:ext uri="{FF2B5EF4-FFF2-40B4-BE49-F238E27FC236}">
              <a16:creationId xmlns:a16="http://schemas.microsoft.com/office/drawing/2014/main" id="{2E25902E-C1A2-455B-80DF-49F927EEA97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02" name="テキスト ボックス 501">
          <a:extLst>
            <a:ext uri="{FF2B5EF4-FFF2-40B4-BE49-F238E27FC236}">
              <a16:creationId xmlns:a16="http://schemas.microsoft.com/office/drawing/2014/main" id="{78F8B7B5-057B-42D9-84B5-A3E73CB6A2F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03" name="テキスト ボックス 502">
          <a:extLst>
            <a:ext uri="{FF2B5EF4-FFF2-40B4-BE49-F238E27FC236}">
              <a16:creationId xmlns:a16="http://schemas.microsoft.com/office/drawing/2014/main" id="{8E7AB92A-2E2F-4EE2-8C1D-1B1316CB4C0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04" name="テキスト ボックス 503">
          <a:extLst>
            <a:ext uri="{FF2B5EF4-FFF2-40B4-BE49-F238E27FC236}">
              <a16:creationId xmlns:a16="http://schemas.microsoft.com/office/drawing/2014/main" id="{FE94C0A8-310A-4E13-BB91-0F89D08F491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xdr:rowOff>
    </xdr:from>
    <xdr:to>
      <xdr:col>116</xdr:col>
      <xdr:colOff>114300</xdr:colOff>
      <xdr:row>63</xdr:row>
      <xdr:rowOff>103378</xdr:rowOff>
    </xdr:to>
    <xdr:sp textlink="">
      <xdr:nvSpPr>
        <xdr:cNvPr id="505" name="楕円 504">
          <a:extLst>
            <a:ext uri="{FF2B5EF4-FFF2-40B4-BE49-F238E27FC236}">
              <a16:creationId xmlns:a16="http://schemas.microsoft.com/office/drawing/2014/main" id="{5F1348A5-06C0-40B5-A140-DCA72814AC47}"/>
            </a:ext>
          </a:extLst>
        </xdr:cNvPr>
        <xdr:cNvSpPr/>
      </xdr:nvSpPr>
      <xdr:spPr>
        <a:xfrm>
          <a:off x="19897725" y="102125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textlink="">
      <xdr:nvSpPr>
        <xdr:cNvPr id="506" name="【保健センター・保健所】&#10;一人当たり面積該当値テキスト">
          <a:extLst>
            <a:ext uri="{FF2B5EF4-FFF2-40B4-BE49-F238E27FC236}">
              <a16:creationId xmlns:a16="http://schemas.microsoft.com/office/drawing/2014/main" id="{7709A41F-A022-4E9A-8E21-C8220948D949}"/>
            </a:ext>
          </a:extLst>
        </xdr:cNvPr>
        <xdr:cNvSpPr txBox="1"/>
      </xdr:nvSpPr>
      <xdr:spPr>
        <a:xfrm>
          <a:off x="19992975" y="1015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1778</xdr:rowOff>
    </xdr:from>
    <xdr:to>
      <xdr:col>112</xdr:col>
      <xdr:colOff>38100</xdr:colOff>
      <xdr:row>63</xdr:row>
      <xdr:rowOff>103378</xdr:rowOff>
    </xdr:to>
    <xdr:sp textlink="">
      <xdr:nvSpPr>
        <xdr:cNvPr id="507" name="楕円 506">
          <a:extLst>
            <a:ext uri="{FF2B5EF4-FFF2-40B4-BE49-F238E27FC236}">
              <a16:creationId xmlns:a16="http://schemas.microsoft.com/office/drawing/2014/main" id="{E83335A2-FDA1-4EFD-8E31-7559F152F3B2}"/>
            </a:ext>
          </a:extLst>
        </xdr:cNvPr>
        <xdr:cNvSpPr/>
      </xdr:nvSpPr>
      <xdr:spPr>
        <a:xfrm>
          <a:off x="19154775" y="102125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52578</xdr:rowOff>
    </xdr:from>
    <xdr:to>
      <xdr:col>116</xdr:col>
      <xdr:colOff>63500</xdr:colOff>
      <xdr:row>63</xdr:row>
      <xdr:rowOff>52578</xdr:rowOff>
    </xdr:to>
    <xdr:cxnSp macro="">
      <xdr:nvCxnSpPr>
        <xdr:cNvPr id="508" name="直線コネクタ 507">
          <a:extLst>
            <a:ext uri="{FF2B5EF4-FFF2-40B4-BE49-F238E27FC236}">
              <a16:creationId xmlns:a16="http://schemas.microsoft.com/office/drawing/2014/main" id="{A243C83D-63BA-4CF3-B258-738C14F02723}"/>
            </a:ext>
          </a:extLst>
        </xdr:cNvPr>
        <xdr:cNvCxnSpPr/>
      </xdr:nvCxnSpPr>
      <xdr:spPr>
        <a:xfrm>
          <a:off x="19202400" y="1026020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1778</xdr:rowOff>
    </xdr:from>
    <xdr:to>
      <xdr:col>107</xdr:col>
      <xdr:colOff>101600</xdr:colOff>
      <xdr:row>63</xdr:row>
      <xdr:rowOff>103378</xdr:rowOff>
    </xdr:to>
    <xdr:sp textlink="">
      <xdr:nvSpPr>
        <xdr:cNvPr id="509" name="楕円 508">
          <a:extLst>
            <a:ext uri="{FF2B5EF4-FFF2-40B4-BE49-F238E27FC236}">
              <a16:creationId xmlns:a16="http://schemas.microsoft.com/office/drawing/2014/main" id="{702E56C2-336C-463B-95A2-CC42D6E2DB5F}"/>
            </a:ext>
          </a:extLst>
        </xdr:cNvPr>
        <xdr:cNvSpPr/>
      </xdr:nvSpPr>
      <xdr:spPr>
        <a:xfrm>
          <a:off x="18345150" y="102125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52578</xdr:rowOff>
    </xdr:from>
    <xdr:to>
      <xdr:col>111</xdr:col>
      <xdr:colOff>177800</xdr:colOff>
      <xdr:row>63</xdr:row>
      <xdr:rowOff>52578</xdr:rowOff>
    </xdr:to>
    <xdr:cxnSp macro="">
      <xdr:nvCxnSpPr>
        <xdr:cNvPr id="510" name="直線コネクタ 509">
          <a:extLst>
            <a:ext uri="{FF2B5EF4-FFF2-40B4-BE49-F238E27FC236}">
              <a16:creationId xmlns:a16="http://schemas.microsoft.com/office/drawing/2014/main" id="{85EBBE9D-B406-4BA3-BA63-D2DECA873B7A}"/>
            </a:ext>
          </a:extLst>
        </xdr:cNvPr>
        <xdr:cNvCxnSpPr/>
      </xdr:nvCxnSpPr>
      <xdr:spPr>
        <a:xfrm>
          <a:off x="18392775" y="1026020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1778</xdr:rowOff>
    </xdr:from>
    <xdr:to>
      <xdr:col>102</xdr:col>
      <xdr:colOff>165100</xdr:colOff>
      <xdr:row>63</xdr:row>
      <xdr:rowOff>103378</xdr:rowOff>
    </xdr:to>
    <xdr:sp textlink="">
      <xdr:nvSpPr>
        <xdr:cNvPr id="511" name="楕円 510">
          <a:extLst>
            <a:ext uri="{FF2B5EF4-FFF2-40B4-BE49-F238E27FC236}">
              <a16:creationId xmlns:a16="http://schemas.microsoft.com/office/drawing/2014/main" id="{EEED4F4B-F003-424E-9250-E34275047E92}"/>
            </a:ext>
          </a:extLst>
        </xdr:cNvPr>
        <xdr:cNvSpPr/>
      </xdr:nvSpPr>
      <xdr:spPr>
        <a:xfrm>
          <a:off x="17554575" y="102125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52578</xdr:rowOff>
    </xdr:from>
    <xdr:to>
      <xdr:col>107</xdr:col>
      <xdr:colOff>50800</xdr:colOff>
      <xdr:row>63</xdr:row>
      <xdr:rowOff>52578</xdr:rowOff>
    </xdr:to>
    <xdr:cxnSp macro="">
      <xdr:nvCxnSpPr>
        <xdr:cNvPr id="512" name="直線コネクタ 511">
          <a:extLst>
            <a:ext uri="{FF2B5EF4-FFF2-40B4-BE49-F238E27FC236}">
              <a16:creationId xmlns:a16="http://schemas.microsoft.com/office/drawing/2014/main" id="{551746B7-97F9-4237-B7FF-95A18CDB6BF8}"/>
            </a:ext>
          </a:extLst>
        </xdr:cNvPr>
        <xdr:cNvCxnSpPr/>
      </xdr:nvCxnSpPr>
      <xdr:spPr>
        <a:xfrm>
          <a:off x="17602200" y="1026020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1778</xdr:rowOff>
    </xdr:from>
    <xdr:to>
      <xdr:col>98</xdr:col>
      <xdr:colOff>38100</xdr:colOff>
      <xdr:row>63</xdr:row>
      <xdr:rowOff>103378</xdr:rowOff>
    </xdr:to>
    <xdr:sp textlink="">
      <xdr:nvSpPr>
        <xdr:cNvPr id="513" name="楕円 512">
          <a:extLst>
            <a:ext uri="{FF2B5EF4-FFF2-40B4-BE49-F238E27FC236}">
              <a16:creationId xmlns:a16="http://schemas.microsoft.com/office/drawing/2014/main" id="{860C882D-AFF1-4D1E-B928-0E3A42463901}"/>
            </a:ext>
          </a:extLst>
        </xdr:cNvPr>
        <xdr:cNvSpPr/>
      </xdr:nvSpPr>
      <xdr:spPr>
        <a:xfrm>
          <a:off x="16754475" y="102125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52578</xdr:rowOff>
    </xdr:from>
    <xdr:to>
      <xdr:col>102</xdr:col>
      <xdr:colOff>114300</xdr:colOff>
      <xdr:row>63</xdr:row>
      <xdr:rowOff>52578</xdr:rowOff>
    </xdr:to>
    <xdr:cxnSp macro="">
      <xdr:nvCxnSpPr>
        <xdr:cNvPr id="514" name="直線コネクタ 513">
          <a:extLst>
            <a:ext uri="{FF2B5EF4-FFF2-40B4-BE49-F238E27FC236}">
              <a16:creationId xmlns:a16="http://schemas.microsoft.com/office/drawing/2014/main" id="{27AA7040-074F-4716-95D0-5A816793F86F}"/>
            </a:ext>
          </a:extLst>
        </xdr:cNvPr>
        <xdr:cNvCxnSpPr/>
      </xdr:nvCxnSpPr>
      <xdr:spPr>
        <a:xfrm>
          <a:off x="16802100" y="1026020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textlink="">
      <xdr:nvSpPr>
        <xdr:cNvPr id="515" name="n_1aveValue【保健センター・保健所】&#10;一人当たり面積">
          <a:extLst>
            <a:ext uri="{FF2B5EF4-FFF2-40B4-BE49-F238E27FC236}">
              <a16:creationId xmlns:a16="http://schemas.microsoft.com/office/drawing/2014/main" id="{10AAA83A-3BA4-4224-AE61-B7D7717361FD}"/>
            </a:ext>
          </a:extLst>
        </xdr:cNvPr>
        <xdr:cNvSpPr txBox="1"/>
      </xdr:nvSpPr>
      <xdr:spPr>
        <a:xfrm>
          <a:off x="189834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textlink="">
      <xdr:nvSpPr>
        <xdr:cNvPr id="516" name="n_2aveValue【保健センター・保健所】&#10;一人当たり面積">
          <a:extLst>
            <a:ext uri="{FF2B5EF4-FFF2-40B4-BE49-F238E27FC236}">
              <a16:creationId xmlns:a16="http://schemas.microsoft.com/office/drawing/2014/main" id="{74BDC3D3-B5E5-450B-B9AC-DF9D0A62B97F}"/>
            </a:ext>
          </a:extLst>
        </xdr:cNvPr>
        <xdr:cNvSpPr txBox="1"/>
      </xdr:nvSpPr>
      <xdr:spPr>
        <a:xfrm>
          <a:off x="181833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textlink="">
      <xdr:nvSpPr>
        <xdr:cNvPr id="517" name="n_3aveValue【保健センター・保健所】&#10;一人当たり面積">
          <a:extLst>
            <a:ext uri="{FF2B5EF4-FFF2-40B4-BE49-F238E27FC236}">
              <a16:creationId xmlns:a16="http://schemas.microsoft.com/office/drawing/2014/main" id="{79FE5E35-4D15-423A-9042-F0B4D464CB42}"/>
            </a:ext>
          </a:extLst>
        </xdr:cNvPr>
        <xdr:cNvSpPr txBox="1"/>
      </xdr:nvSpPr>
      <xdr:spPr>
        <a:xfrm>
          <a:off x="17383202"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textlink="">
      <xdr:nvSpPr>
        <xdr:cNvPr id="518" name="n_4aveValue【保健センター・保健所】&#10;一人当たり面積">
          <a:extLst>
            <a:ext uri="{FF2B5EF4-FFF2-40B4-BE49-F238E27FC236}">
              <a16:creationId xmlns:a16="http://schemas.microsoft.com/office/drawing/2014/main" id="{8552436F-CC9A-4AD9-9A55-027266D8E29A}"/>
            </a:ext>
          </a:extLst>
        </xdr:cNvPr>
        <xdr:cNvSpPr txBox="1"/>
      </xdr:nvSpPr>
      <xdr:spPr>
        <a:xfrm>
          <a:off x="165926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94505</xdr:rowOff>
    </xdr:from>
    <xdr:ext cx="469744" cy="259045"/>
    <xdr:sp textlink="">
      <xdr:nvSpPr>
        <xdr:cNvPr id="519" name="n_1mainValue【保健センター・保健所】&#10;一人当たり面積">
          <a:extLst>
            <a:ext uri="{FF2B5EF4-FFF2-40B4-BE49-F238E27FC236}">
              <a16:creationId xmlns:a16="http://schemas.microsoft.com/office/drawing/2014/main" id="{90CCD92C-68B6-4EF8-B6A8-EC86303C16CE}"/>
            </a:ext>
          </a:extLst>
        </xdr:cNvPr>
        <xdr:cNvSpPr txBox="1"/>
      </xdr:nvSpPr>
      <xdr:spPr>
        <a:xfrm>
          <a:off x="18983402"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94505</xdr:rowOff>
    </xdr:from>
    <xdr:ext cx="469744" cy="259045"/>
    <xdr:sp textlink="">
      <xdr:nvSpPr>
        <xdr:cNvPr id="520" name="n_2mainValue【保健センター・保健所】&#10;一人当たり面積">
          <a:extLst>
            <a:ext uri="{FF2B5EF4-FFF2-40B4-BE49-F238E27FC236}">
              <a16:creationId xmlns:a16="http://schemas.microsoft.com/office/drawing/2014/main" id="{340DC0EE-5E32-49CC-B432-B06A2A36D351}"/>
            </a:ext>
          </a:extLst>
        </xdr:cNvPr>
        <xdr:cNvSpPr txBox="1"/>
      </xdr:nvSpPr>
      <xdr:spPr>
        <a:xfrm>
          <a:off x="18183302"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textlink="">
      <xdr:nvSpPr>
        <xdr:cNvPr id="521" name="n_3mainValue【保健センター・保健所】&#10;一人当たり面積">
          <a:extLst>
            <a:ext uri="{FF2B5EF4-FFF2-40B4-BE49-F238E27FC236}">
              <a16:creationId xmlns:a16="http://schemas.microsoft.com/office/drawing/2014/main" id="{82F74398-4E38-49B9-BD7C-5ED0E1CB160A}"/>
            </a:ext>
          </a:extLst>
        </xdr:cNvPr>
        <xdr:cNvSpPr txBox="1"/>
      </xdr:nvSpPr>
      <xdr:spPr>
        <a:xfrm>
          <a:off x="17383202"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textlink="">
      <xdr:nvSpPr>
        <xdr:cNvPr id="522" name="n_4mainValue【保健センター・保健所】&#10;一人当たり面積">
          <a:extLst>
            <a:ext uri="{FF2B5EF4-FFF2-40B4-BE49-F238E27FC236}">
              <a16:creationId xmlns:a16="http://schemas.microsoft.com/office/drawing/2014/main" id="{7A90548C-94CB-4814-A060-74F813F83013}"/>
            </a:ext>
          </a:extLst>
        </xdr:cNvPr>
        <xdr:cNvSpPr txBox="1"/>
      </xdr:nvSpPr>
      <xdr:spPr>
        <a:xfrm>
          <a:off x="16592627" y="1030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23" name="正方形/長方形 522">
          <a:extLst>
            <a:ext uri="{FF2B5EF4-FFF2-40B4-BE49-F238E27FC236}">
              <a16:creationId xmlns:a16="http://schemas.microsoft.com/office/drawing/2014/main" id="{049ABF17-69B5-4224-A165-6F1EB1FF24B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4" name="正方形/長方形 523">
          <a:extLst>
            <a:ext uri="{FF2B5EF4-FFF2-40B4-BE49-F238E27FC236}">
              <a16:creationId xmlns:a16="http://schemas.microsoft.com/office/drawing/2014/main" id="{2182CC5B-DF34-4A59-A017-EF0EFBD4F7E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25" name="正方形/長方形 524">
          <a:extLst>
            <a:ext uri="{FF2B5EF4-FFF2-40B4-BE49-F238E27FC236}">
              <a16:creationId xmlns:a16="http://schemas.microsoft.com/office/drawing/2014/main" id="{C12F23D4-13BF-4951-8B43-C82877C946E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26" name="正方形/長方形 525">
          <a:extLst>
            <a:ext uri="{FF2B5EF4-FFF2-40B4-BE49-F238E27FC236}">
              <a16:creationId xmlns:a16="http://schemas.microsoft.com/office/drawing/2014/main" id="{F7393CD9-47F2-477A-9FDE-7E484D32BE1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27" name="正方形/長方形 526">
          <a:extLst>
            <a:ext uri="{FF2B5EF4-FFF2-40B4-BE49-F238E27FC236}">
              <a16:creationId xmlns:a16="http://schemas.microsoft.com/office/drawing/2014/main" id="{F35458B4-6A78-4FD9-9D60-74C11DE1515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28" name="正方形/長方形 527">
          <a:extLst>
            <a:ext uri="{FF2B5EF4-FFF2-40B4-BE49-F238E27FC236}">
              <a16:creationId xmlns:a16="http://schemas.microsoft.com/office/drawing/2014/main" id="{ACAFFCEE-FA67-4628-A02A-2C7082B1053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29" name="正方形/長方形 528">
          <a:extLst>
            <a:ext uri="{FF2B5EF4-FFF2-40B4-BE49-F238E27FC236}">
              <a16:creationId xmlns:a16="http://schemas.microsoft.com/office/drawing/2014/main" id="{ABBFD2A6-6850-48A9-9032-A1B2508703E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30" name="正方形/長方形 529">
          <a:extLst>
            <a:ext uri="{FF2B5EF4-FFF2-40B4-BE49-F238E27FC236}">
              <a16:creationId xmlns:a16="http://schemas.microsoft.com/office/drawing/2014/main" id="{FB3D04DE-3824-44F4-9C97-76550CC3FFE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31" name="テキスト ボックス 530">
          <a:extLst>
            <a:ext uri="{FF2B5EF4-FFF2-40B4-BE49-F238E27FC236}">
              <a16:creationId xmlns:a16="http://schemas.microsoft.com/office/drawing/2014/main" id="{D40179DF-3860-4BB3-A20A-DD1A78C6F78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23634D3E-F415-4046-BE54-E2B145460CF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3" name="テキスト ボックス 532">
          <a:extLst>
            <a:ext uri="{FF2B5EF4-FFF2-40B4-BE49-F238E27FC236}">
              <a16:creationId xmlns:a16="http://schemas.microsoft.com/office/drawing/2014/main" id="{46D0DAF9-94DB-430D-84C4-FD36DE88BD5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4D97805A-1234-4210-AC72-A3F16994CD0B}"/>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535" name="テキスト ボックス 534">
          <a:extLst>
            <a:ext uri="{FF2B5EF4-FFF2-40B4-BE49-F238E27FC236}">
              <a16:creationId xmlns:a16="http://schemas.microsoft.com/office/drawing/2014/main" id="{1006099B-79C2-42AD-8E0E-A4B7F5F5BA3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9B8A9D2F-C963-4FFF-BDDF-97DC2E6C552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537" name="テキスト ボックス 536">
          <a:extLst>
            <a:ext uri="{FF2B5EF4-FFF2-40B4-BE49-F238E27FC236}">
              <a16:creationId xmlns:a16="http://schemas.microsoft.com/office/drawing/2014/main" id="{0A860C3A-5556-4780-BF59-D78B7593DAD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AFFD7CA1-BAE4-4CD5-8207-1E6DE418B3E8}"/>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539" name="テキスト ボックス 538">
          <a:extLst>
            <a:ext uri="{FF2B5EF4-FFF2-40B4-BE49-F238E27FC236}">
              <a16:creationId xmlns:a16="http://schemas.microsoft.com/office/drawing/2014/main" id="{EBD44FD0-84B5-487C-9295-55A7D2157ECF}"/>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190E3114-F747-4BEE-84F8-E0315D11763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541" name="テキスト ボックス 540">
          <a:extLst>
            <a:ext uri="{FF2B5EF4-FFF2-40B4-BE49-F238E27FC236}">
              <a16:creationId xmlns:a16="http://schemas.microsoft.com/office/drawing/2014/main" id="{432484B8-EA27-4A38-B913-55DE799F15D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4DDDDD99-8778-40D9-A211-7B9644B90CDA}"/>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543" name="テキスト ボックス 542">
          <a:extLst>
            <a:ext uri="{FF2B5EF4-FFF2-40B4-BE49-F238E27FC236}">
              <a16:creationId xmlns:a16="http://schemas.microsoft.com/office/drawing/2014/main" id="{F49B88FD-AD4F-4D36-8A4E-49F132FF3D86}"/>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D2B99912-249C-4321-BD30-034092856DB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545" name="テキスト ボックス 544">
          <a:extLst>
            <a:ext uri="{FF2B5EF4-FFF2-40B4-BE49-F238E27FC236}">
              <a16:creationId xmlns:a16="http://schemas.microsoft.com/office/drawing/2014/main" id="{B7C85203-FF8B-49C0-91E4-27AE0A38FDCE}"/>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546" name="【消防施設】&#10;有形固定資産減価償却率グラフ枠">
          <a:extLst>
            <a:ext uri="{FF2B5EF4-FFF2-40B4-BE49-F238E27FC236}">
              <a16:creationId xmlns:a16="http://schemas.microsoft.com/office/drawing/2014/main" id="{6883F714-AA3D-403B-9EB9-85DF9E75532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47" name="直線コネクタ 546">
          <a:extLst>
            <a:ext uri="{FF2B5EF4-FFF2-40B4-BE49-F238E27FC236}">
              <a16:creationId xmlns:a16="http://schemas.microsoft.com/office/drawing/2014/main" id="{D39831B3-BE4B-4966-AC33-763764FF5CD1}"/>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textlink="">
      <xdr:nvSpPr>
        <xdr:cNvPr id="548" name="【消防施設】&#10;有形固定資産減価償却率最小値テキスト">
          <a:extLst>
            <a:ext uri="{FF2B5EF4-FFF2-40B4-BE49-F238E27FC236}">
              <a16:creationId xmlns:a16="http://schemas.microsoft.com/office/drawing/2014/main" id="{DCC15773-2250-462D-87A5-A149A4EA8E89}"/>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49" name="直線コネクタ 548">
          <a:extLst>
            <a:ext uri="{FF2B5EF4-FFF2-40B4-BE49-F238E27FC236}">
              <a16:creationId xmlns:a16="http://schemas.microsoft.com/office/drawing/2014/main" id="{47BC631A-6184-4D97-8EBC-CD047C181CAC}"/>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textlink="">
      <xdr:nvSpPr>
        <xdr:cNvPr id="550" name="【消防施設】&#10;有形固定資産減価償却率最大値テキスト">
          <a:extLst>
            <a:ext uri="{FF2B5EF4-FFF2-40B4-BE49-F238E27FC236}">
              <a16:creationId xmlns:a16="http://schemas.microsoft.com/office/drawing/2014/main" id="{4575BC7C-E901-4A22-B283-CCD4E1736BAD}"/>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51" name="直線コネクタ 550">
          <a:extLst>
            <a:ext uri="{FF2B5EF4-FFF2-40B4-BE49-F238E27FC236}">
              <a16:creationId xmlns:a16="http://schemas.microsoft.com/office/drawing/2014/main" id="{C2859A1A-71AE-42B0-9EB7-FC7B7654856F}"/>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textlink="">
      <xdr:nvSpPr>
        <xdr:cNvPr id="552" name="【消防施設】&#10;有形固定資産減価償却率平均値テキスト">
          <a:extLst>
            <a:ext uri="{FF2B5EF4-FFF2-40B4-BE49-F238E27FC236}">
              <a16:creationId xmlns:a16="http://schemas.microsoft.com/office/drawing/2014/main" id="{449788A1-2976-464C-955D-3467F36D22A9}"/>
            </a:ext>
          </a:extLst>
        </xdr:cNvPr>
        <xdr:cNvSpPr txBox="1"/>
      </xdr:nvSpPr>
      <xdr:spPr>
        <a:xfrm>
          <a:off x="14735175" y="1339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textlink="">
      <xdr:nvSpPr>
        <xdr:cNvPr id="553" name="フローチャート: 判断 552">
          <a:extLst>
            <a:ext uri="{FF2B5EF4-FFF2-40B4-BE49-F238E27FC236}">
              <a16:creationId xmlns:a16="http://schemas.microsoft.com/office/drawing/2014/main" id="{C97E554D-3397-4BCC-8933-CDE4E85BFB01}"/>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textlink="">
      <xdr:nvSpPr>
        <xdr:cNvPr id="554" name="フローチャート: 判断 553">
          <a:extLst>
            <a:ext uri="{FF2B5EF4-FFF2-40B4-BE49-F238E27FC236}">
              <a16:creationId xmlns:a16="http://schemas.microsoft.com/office/drawing/2014/main" id="{570E1B6D-B0CC-4E8B-9CCF-D7BC7D96F300}"/>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textlink="">
      <xdr:nvSpPr>
        <xdr:cNvPr id="555" name="フローチャート: 判断 554">
          <a:extLst>
            <a:ext uri="{FF2B5EF4-FFF2-40B4-BE49-F238E27FC236}">
              <a16:creationId xmlns:a16="http://schemas.microsoft.com/office/drawing/2014/main" id="{8989292E-D164-40FC-A17E-941C11EAE137}"/>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textlink="">
      <xdr:nvSpPr>
        <xdr:cNvPr id="556" name="フローチャート: 判断 555">
          <a:extLst>
            <a:ext uri="{FF2B5EF4-FFF2-40B4-BE49-F238E27FC236}">
              <a16:creationId xmlns:a16="http://schemas.microsoft.com/office/drawing/2014/main" id="{1C2091B1-01E8-4E14-B4C7-28C2509F9D60}"/>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textlink="">
      <xdr:nvSpPr>
        <xdr:cNvPr id="557" name="フローチャート: 判断 556">
          <a:extLst>
            <a:ext uri="{FF2B5EF4-FFF2-40B4-BE49-F238E27FC236}">
              <a16:creationId xmlns:a16="http://schemas.microsoft.com/office/drawing/2014/main" id="{7CD3DC7C-1422-40DC-96C6-79DF31A7CDB9}"/>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58" name="テキスト ボックス 557">
          <a:extLst>
            <a:ext uri="{FF2B5EF4-FFF2-40B4-BE49-F238E27FC236}">
              <a16:creationId xmlns:a16="http://schemas.microsoft.com/office/drawing/2014/main" id="{05D80C95-51E2-49FC-A7F2-291038E9E5E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59" name="テキスト ボックス 558">
          <a:extLst>
            <a:ext uri="{FF2B5EF4-FFF2-40B4-BE49-F238E27FC236}">
              <a16:creationId xmlns:a16="http://schemas.microsoft.com/office/drawing/2014/main" id="{A4F66553-03BF-4C02-8A35-EC0D64B23A8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60" name="テキスト ボックス 559">
          <a:extLst>
            <a:ext uri="{FF2B5EF4-FFF2-40B4-BE49-F238E27FC236}">
              <a16:creationId xmlns:a16="http://schemas.microsoft.com/office/drawing/2014/main" id="{2E91C93E-1ADD-41C7-945D-8E878EAAA9D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61" name="テキスト ボックス 560">
          <a:extLst>
            <a:ext uri="{FF2B5EF4-FFF2-40B4-BE49-F238E27FC236}">
              <a16:creationId xmlns:a16="http://schemas.microsoft.com/office/drawing/2014/main" id="{DE8169F4-BE7E-465D-83C9-91AEE76E017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62" name="テキスト ボックス 561">
          <a:extLst>
            <a:ext uri="{FF2B5EF4-FFF2-40B4-BE49-F238E27FC236}">
              <a16:creationId xmlns:a16="http://schemas.microsoft.com/office/drawing/2014/main" id="{F2F01F7B-5133-45DE-9543-DA78DB773F9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55880</xdr:rowOff>
    </xdr:from>
    <xdr:to>
      <xdr:col>85</xdr:col>
      <xdr:colOff>177800</xdr:colOff>
      <xdr:row>78</xdr:row>
      <xdr:rowOff>157480</xdr:rowOff>
    </xdr:to>
    <xdr:sp textlink="">
      <xdr:nvSpPr>
        <xdr:cNvPr id="563" name="楕円 562">
          <a:extLst>
            <a:ext uri="{FF2B5EF4-FFF2-40B4-BE49-F238E27FC236}">
              <a16:creationId xmlns:a16="http://schemas.microsoft.com/office/drawing/2014/main" id="{0FD0EEE6-59D6-4933-8253-7A3D1EC072C1}"/>
            </a:ext>
          </a:extLst>
        </xdr:cNvPr>
        <xdr:cNvSpPr/>
      </xdr:nvSpPr>
      <xdr:spPr>
        <a:xfrm>
          <a:off x="14649450" y="126955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78757</xdr:rowOff>
    </xdr:from>
    <xdr:ext cx="405111" cy="259045"/>
    <xdr:sp textlink="">
      <xdr:nvSpPr>
        <xdr:cNvPr id="564" name="【消防施設】&#10;有形固定資産減価償却率該当値テキスト">
          <a:extLst>
            <a:ext uri="{FF2B5EF4-FFF2-40B4-BE49-F238E27FC236}">
              <a16:creationId xmlns:a16="http://schemas.microsoft.com/office/drawing/2014/main" id="{AE1D952C-03FC-47BF-A9EF-10A03E15BB09}"/>
            </a:ext>
          </a:extLst>
        </xdr:cNvPr>
        <xdr:cNvSpPr txBox="1"/>
      </xdr:nvSpPr>
      <xdr:spPr>
        <a:xfrm>
          <a:off x="14735175" y="1255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156845</xdr:rowOff>
    </xdr:from>
    <xdr:to>
      <xdr:col>81</xdr:col>
      <xdr:colOff>101600</xdr:colOff>
      <xdr:row>78</xdr:row>
      <xdr:rowOff>86995</xdr:rowOff>
    </xdr:to>
    <xdr:sp textlink="">
      <xdr:nvSpPr>
        <xdr:cNvPr id="565" name="楕円 564">
          <a:extLst>
            <a:ext uri="{FF2B5EF4-FFF2-40B4-BE49-F238E27FC236}">
              <a16:creationId xmlns:a16="http://schemas.microsoft.com/office/drawing/2014/main" id="{81A7110F-6DAA-49AD-AB26-F1E5A8721379}"/>
            </a:ext>
          </a:extLst>
        </xdr:cNvPr>
        <xdr:cNvSpPr/>
      </xdr:nvSpPr>
      <xdr:spPr>
        <a:xfrm>
          <a:off x="13887450" y="12637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36195</xdr:rowOff>
    </xdr:from>
    <xdr:to>
      <xdr:col>85</xdr:col>
      <xdr:colOff>127000</xdr:colOff>
      <xdr:row>78</xdr:row>
      <xdr:rowOff>106680</xdr:rowOff>
    </xdr:to>
    <xdr:cxnSp macro="">
      <xdr:nvCxnSpPr>
        <xdr:cNvPr id="566" name="直線コネクタ 565">
          <a:extLst>
            <a:ext uri="{FF2B5EF4-FFF2-40B4-BE49-F238E27FC236}">
              <a16:creationId xmlns:a16="http://schemas.microsoft.com/office/drawing/2014/main" id="{156C8CF6-09E4-458E-8E7E-186592A959E2}"/>
            </a:ext>
          </a:extLst>
        </xdr:cNvPr>
        <xdr:cNvCxnSpPr/>
      </xdr:nvCxnSpPr>
      <xdr:spPr>
        <a:xfrm>
          <a:off x="13935075" y="12675870"/>
          <a:ext cx="7620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86361</xdr:rowOff>
    </xdr:from>
    <xdr:to>
      <xdr:col>76</xdr:col>
      <xdr:colOff>165100</xdr:colOff>
      <xdr:row>78</xdr:row>
      <xdr:rowOff>16511</xdr:rowOff>
    </xdr:to>
    <xdr:sp textlink="">
      <xdr:nvSpPr>
        <xdr:cNvPr id="567" name="楕円 566">
          <a:extLst>
            <a:ext uri="{FF2B5EF4-FFF2-40B4-BE49-F238E27FC236}">
              <a16:creationId xmlns:a16="http://schemas.microsoft.com/office/drawing/2014/main" id="{0FB38D53-2106-499B-AC9A-58F116D0A1E8}"/>
            </a:ext>
          </a:extLst>
        </xdr:cNvPr>
        <xdr:cNvSpPr/>
      </xdr:nvSpPr>
      <xdr:spPr>
        <a:xfrm>
          <a:off x="13096875" y="125609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137161</xdr:rowOff>
    </xdr:from>
    <xdr:to>
      <xdr:col>81</xdr:col>
      <xdr:colOff>50800</xdr:colOff>
      <xdr:row>78</xdr:row>
      <xdr:rowOff>36195</xdr:rowOff>
    </xdr:to>
    <xdr:cxnSp macro="">
      <xdr:nvCxnSpPr>
        <xdr:cNvPr id="568" name="直線コネクタ 567">
          <a:extLst>
            <a:ext uri="{FF2B5EF4-FFF2-40B4-BE49-F238E27FC236}">
              <a16:creationId xmlns:a16="http://schemas.microsoft.com/office/drawing/2014/main" id="{F1A90E6D-C8C8-4D95-8640-C1325D8F7C8D}"/>
            </a:ext>
          </a:extLst>
        </xdr:cNvPr>
        <xdr:cNvCxnSpPr/>
      </xdr:nvCxnSpPr>
      <xdr:spPr>
        <a:xfrm>
          <a:off x="13144500" y="12618086"/>
          <a:ext cx="790575"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17780</xdr:rowOff>
    </xdr:from>
    <xdr:to>
      <xdr:col>72</xdr:col>
      <xdr:colOff>38100</xdr:colOff>
      <xdr:row>77</xdr:row>
      <xdr:rowOff>119380</xdr:rowOff>
    </xdr:to>
    <xdr:sp textlink="">
      <xdr:nvSpPr>
        <xdr:cNvPr id="569" name="楕円 568">
          <a:extLst>
            <a:ext uri="{FF2B5EF4-FFF2-40B4-BE49-F238E27FC236}">
              <a16:creationId xmlns:a16="http://schemas.microsoft.com/office/drawing/2014/main" id="{1F3EDBCB-6130-4B2C-B03C-C9D7690988ED}"/>
            </a:ext>
          </a:extLst>
        </xdr:cNvPr>
        <xdr:cNvSpPr/>
      </xdr:nvSpPr>
      <xdr:spPr>
        <a:xfrm>
          <a:off x="12296775" y="12495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68580</xdr:rowOff>
    </xdr:from>
    <xdr:to>
      <xdr:col>76</xdr:col>
      <xdr:colOff>114300</xdr:colOff>
      <xdr:row>77</xdr:row>
      <xdr:rowOff>137161</xdr:rowOff>
    </xdr:to>
    <xdr:cxnSp macro="">
      <xdr:nvCxnSpPr>
        <xdr:cNvPr id="570" name="直線コネクタ 569">
          <a:extLst>
            <a:ext uri="{FF2B5EF4-FFF2-40B4-BE49-F238E27FC236}">
              <a16:creationId xmlns:a16="http://schemas.microsoft.com/office/drawing/2014/main" id="{FD653C46-E25E-4DA8-9640-A87678F21077}"/>
            </a:ext>
          </a:extLst>
        </xdr:cNvPr>
        <xdr:cNvCxnSpPr/>
      </xdr:nvCxnSpPr>
      <xdr:spPr>
        <a:xfrm>
          <a:off x="12344400" y="12543155"/>
          <a:ext cx="800100" cy="7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76</xdr:row>
      <xdr:rowOff>145414</xdr:rowOff>
    </xdr:from>
    <xdr:to>
      <xdr:col>67</xdr:col>
      <xdr:colOff>101600</xdr:colOff>
      <xdr:row>77</xdr:row>
      <xdr:rowOff>75564</xdr:rowOff>
    </xdr:to>
    <xdr:sp textlink="">
      <xdr:nvSpPr>
        <xdr:cNvPr id="571" name="楕円 570">
          <a:extLst>
            <a:ext uri="{FF2B5EF4-FFF2-40B4-BE49-F238E27FC236}">
              <a16:creationId xmlns:a16="http://schemas.microsoft.com/office/drawing/2014/main" id="{88FE2B93-5831-47F2-B33C-4C96BEAD7481}"/>
            </a:ext>
          </a:extLst>
        </xdr:cNvPr>
        <xdr:cNvSpPr/>
      </xdr:nvSpPr>
      <xdr:spPr>
        <a:xfrm>
          <a:off x="11487150" y="124580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24764</xdr:rowOff>
    </xdr:from>
    <xdr:to>
      <xdr:col>71</xdr:col>
      <xdr:colOff>177800</xdr:colOff>
      <xdr:row>77</xdr:row>
      <xdr:rowOff>68580</xdr:rowOff>
    </xdr:to>
    <xdr:cxnSp macro="">
      <xdr:nvCxnSpPr>
        <xdr:cNvPr id="572" name="直線コネクタ 571">
          <a:extLst>
            <a:ext uri="{FF2B5EF4-FFF2-40B4-BE49-F238E27FC236}">
              <a16:creationId xmlns:a16="http://schemas.microsoft.com/office/drawing/2014/main" id="{4B246D83-4D59-418B-B7DD-EAF23B0ACAA2}"/>
            </a:ext>
          </a:extLst>
        </xdr:cNvPr>
        <xdr:cNvCxnSpPr/>
      </xdr:nvCxnSpPr>
      <xdr:spPr>
        <a:xfrm>
          <a:off x="11534775" y="12505689"/>
          <a:ext cx="809625"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textlink="">
      <xdr:nvSpPr>
        <xdr:cNvPr id="573" name="n_1aveValue【消防施設】&#10;有形固定資産減価償却率">
          <a:extLst>
            <a:ext uri="{FF2B5EF4-FFF2-40B4-BE49-F238E27FC236}">
              <a16:creationId xmlns:a16="http://schemas.microsoft.com/office/drawing/2014/main" id="{5C7D2BC9-272D-4ACC-966C-B8F1F76D3F76}"/>
            </a:ext>
          </a:extLst>
        </xdr:cNvPr>
        <xdr:cNvSpPr txBox="1"/>
      </xdr:nvSpPr>
      <xdr:spPr>
        <a:xfrm>
          <a:off x="13745219"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textlink="">
      <xdr:nvSpPr>
        <xdr:cNvPr id="574" name="n_2aveValue【消防施設】&#10;有形固定資産減価償却率">
          <a:extLst>
            <a:ext uri="{FF2B5EF4-FFF2-40B4-BE49-F238E27FC236}">
              <a16:creationId xmlns:a16="http://schemas.microsoft.com/office/drawing/2014/main" id="{584B0519-DD8B-43C5-8562-4A61D7DC0DE4}"/>
            </a:ext>
          </a:extLst>
        </xdr:cNvPr>
        <xdr:cNvSpPr txBox="1"/>
      </xdr:nvSpPr>
      <xdr:spPr>
        <a:xfrm>
          <a:off x="129641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textlink="">
      <xdr:nvSpPr>
        <xdr:cNvPr id="575" name="n_3aveValue【消防施設】&#10;有形固定資産減価償却率">
          <a:extLst>
            <a:ext uri="{FF2B5EF4-FFF2-40B4-BE49-F238E27FC236}">
              <a16:creationId xmlns:a16="http://schemas.microsoft.com/office/drawing/2014/main" id="{452250D9-13A0-47AB-89B3-B406DBB03D72}"/>
            </a:ext>
          </a:extLst>
        </xdr:cNvPr>
        <xdr:cNvSpPr txBox="1"/>
      </xdr:nvSpPr>
      <xdr:spPr>
        <a:xfrm>
          <a:off x="12164069"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textlink="">
      <xdr:nvSpPr>
        <xdr:cNvPr id="576" name="n_4aveValue【消防施設】&#10;有形固定資産減価償却率">
          <a:extLst>
            <a:ext uri="{FF2B5EF4-FFF2-40B4-BE49-F238E27FC236}">
              <a16:creationId xmlns:a16="http://schemas.microsoft.com/office/drawing/2014/main" id="{3685E74C-58B8-490C-A461-C8CB96486CDC}"/>
            </a:ext>
          </a:extLst>
        </xdr:cNvPr>
        <xdr:cNvSpPr txBox="1"/>
      </xdr:nvSpPr>
      <xdr:spPr>
        <a:xfrm>
          <a:off x="113544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103522</xdr:rowOff>
    </xdr:from>
    <xdr:ext cx="405111" cy="259045"/>
    <xdr:sp textlink="">
      <xdr:nvSpPr>
        <xdr:cNvPr id="577" name="n_1mainValue【消防施設】&#10;有形固定資産減価償却率">
          <a:extLst>
            <a:ext uri="{FF2B5EF4-FFF2-40B4-BE49-F238E27FC236}">
              <a16:creationId xmlns:a16="http://schemas.microsoft.com/office/drawing/2014/main" id="{AE551B2A-A3B4-4029-9E5C-FC0DAD5FD71C}"/>
            </a:ext>
          </a:extLst>
        </xdr:cNvPr>
        <xdr:cNvSpPr txBox="1"/>
      </xdr:nvSpPr>
      <xdr:spPr>
        <a:xfrm>
          <a:off x="13745219" y="1242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33038</xdr:rowOff>
    </xdr:from>
    <xdr:ext cx="405111" cy="259045"/>
    <xdr:sp textlink="">
      <xdr:nvSpPr>
        <xdr:cNvPr id="578" name="n_2mainValue【消防施設】&#10;有形固定資産減価償却率">
          <a:extLst>
            <a:ext uri="{FF2B5EF4-FFF2-40B4-BE49-F238E27FC236}">
              <a16:creationId xmlns:a16="http://schemas.microsoft.com/office/drawing/2014/main" id="{0ACFF667-D562-4D73-933F-390C06F24422}"/>
            </a:ext>
          </a:extLst>
        </xdr:cNvPr>
        <xdr:cNvSpPr txBox="1"/>
      </xdr:nvSpPr>
      <xdr:spPr>
        <a:xfrm>
          <a:off x="12964169" y="1234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75</xdr:row>
      <xdr:rowOff>135907</xdr:rowOff>
    </xdr:from>
    <xdr:ext cx="405111" cy="259045"/>
    <xdr:sp textlink="">
      <xdr:nvSpPr>
        <xdr:cNvPr id="579" name="n_3mainValue【消防施設】&#10;有形固定資産減価償却率">
          <a:extLst>
            <a:ext uri="{FF2B5EF4-FFF2-40B4-BE49-F238E27FC236}">
              <a16:creationId xmlns:a16="http://schemas.microsoft.com/office/drawing/2014/main" id="{D236241B-659C-482B-998D-A6B7FBBF277B}"/>
            </a:ext>
          </a:extLst>
        </xdr:cNvPr>
        <xdr:cNvSpPr txBox="1"/>
      </xdr:nvSpPr>
      <xdr:spPr>
        <a:xfrm>
          <a:off x="12164069" y="1228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92092</xdr:rowOff>
    </xdr:from>
    <xdr:ext cx="405111" cy="259045"/>
    <xdr:sp textlink="">
      <xdr:nvSpPr>
        <xdr:cNvPr id="580" name="n_4mainValue【消防施設】&#10;有形固定資産減価償却率">
          <a:extLst>
            <a:ext uri="{FF2B5EF4-FFF2-40B4-BE49-F238E27FC236}">
              <a16:creationId xmlns:a16="http://schemas.microsoft.com/office/drawing/2014/main" id="{F0699799-9634-473E-83E6-E0A9EBA14426}"/>
            </a:ext>
          </a:extLst>
        </xdr:cNvPr>
        <xdr:cNvSpPr txBox="1"/>
      </xdr:nvSpPr>
      <xdr:spPr>
        <a:xfrm>
          <a:off x="11354444" y="1224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81" name="正方形/長方形 580">
          <a:extLst>
            <a:ext uri="{FF2B5EF4-FFF2-40B4-BE49-F238E27FC236}">
              <a16:creationId xmlns:a16="http://schemas.microsoft.com/office/drawing/2014/main" id="{EA976AFF-A82B-4CBA-91E8-9405ED7B3E0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2" name="正方形/長方形 581">
          <a:extLst>
            <a:ext uri="{FF2B5EF4-FFF2-40B4-BE49-F238E27FC236}">
              <a16:creationId xmlns:a16="http://schemas.microsoft.com/office/drawing/2014/main" id="{56B34CB2-D04A-45A5-A192-A7FA474B112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3" name="正方形/長方形 582">
          <a:extLst>
            <a:ext uri="{FF2B5EF4-FFF2-40B4-BE49-F238E27FC236}">
              <a16:creationId xmlns:a16="http://schemas.microsoft.com/office/drawing/2014/main" id="{EEF2EBBD-00C2-483A-A97A-E0DA252083D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4" name="正方形/長方形 583">
          <a:extLst>
            <a:ext uri="{FF2B5EF4-FFF2-40B4-BE49-F238E27FC236}">
              <a16:creationId xmlns:a16="http://schemas.microsoft.com/office/drawing/2014/main" id="{94C45146-6F00-4905-AFB9-D277304946B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5" name="正方形/長方形 584">
          <a:extLst>
            <a:ext uri="{FF2B5EF4-FFF2-40B4-BE49-F238E27FC236}">
              <a16:creationId xmlns:a16="http://schemas.microsoft.com/office/drawing/2014/main" id="{401DBF87-2C8C-4C20-AE6C-51A37A39B0D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86" name="正方形/長方形 585">
          <a:extLst>
            <a:ext uri="{FF2B5EF4-FFF2-40B4-BE49-F238E27FC236}">
              <a16:creationId xmlns:a16="http://schemas.microsoft.com/office/drawing/2014/main" id="{D1007288-153C-4EA6-A377-29810E9E1AA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87" name="正方形/長方形 586">
          <a:extLst>
            <a:ext uri="{FF2B5EF4-FFF2-40B4-BE49-F238E27FC236}">
              <a16:creationId xmlns:a16="http://schemas.microsoft.com/office/drawing/2014/main" id="{A2AEF87C-52C1-40C5-AAD9-EE8D84F58AF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88" name="正方形/長方形 587">
          <a:extLst>
            <a:ext uri="{FF2B5EF4-FFF2-40B4-BE49-F238E27FC236}">
              <a16:creationId xmlns:a16="http://schemas.microsoft.com/office/drawing/2014/main" id="{871E5BBD-BFAB-4FB1-867A-41750C1703C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89" name="テキスト ボックス 588">
          <a:extLst>
            <a:ext uri="{FF2B5EF4-FFF2-40B4-BE49-F238E27FC236}">
              <a16:creationId xmlns:a16="http://schemas.microsoft.com/office/drawing/2014/main" id="{96211BD8-9A73-4878-8894-C6F632DE3D7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EBA8AE69-1DA4-4754-8759-72FC39243CF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EBD03D5D-56A8-4E1A-8954-EA128566643F}"/>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592" name="テキスト ボックス 591">
          <a:extLst>
            <a:ext uri="{FF2B5EF4-FFF2-40B4-BE49-F238E27FC236}">
              <a16:creationId xmlns:a16="http://schemas.microsoft.com/office/drawing/2014/main" id="{70B70634-62A2-4108-80B5-D568D65F88AC}"/>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0AF105A3-DF7F-439D-B770-D061611078F4}"/>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594" name="テキスト ボックス 593">
          <a:extLst>
            <a:ext uri="{FF2B5EF4-FFF2-40B4-BE49-F238E27FC236}">
              <a16:creationId xmlns:a16="http://schemas.microsoft.com/office/drawing/2014/main" id="{7D8A7023-9014-4167-998B-52478DEDB892}"/>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EDF5CE11-6CBF-4408-875C-4CE053B7FD49}"/>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596" name="テキスト ボックス 595">
          <a:extLst>
            <a:ext uri="{FF2B5EF4-FFF2-40B4-BE49-F238E27FC236}">
              <a16:creationId xmlns:a16="http://schemas.microsoft.com/office/drawing/2014/main" id="{48E91A77-6506-43A4-8C13-B352BA4E4325}"/>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EDD65028-B413-4EA5-8C75-583188E3444A}"/>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598" name="テキスト ボックス 597">
          <a:extLst>
            <a:ext uri="{FF2B5EF4-FFF2-40B4-BE49-F238E27FC236}">
              <a16:creationId xmlns:a16="http://schemas.microsoft.com/office/drawing/2014/main" id="{FB481A2F-120A-4359-ACC5-6D77D53C8DF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59A0FDDB-91A7-4771-8B2C-3FD1E81E7FD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00" name="テキスト ボックス 599">
          <a:extLst>
            <a:ext uri="{FF2B5EF4-FFF2-40B4-BE49-F238E27FC236}">
              <a16:creationId xmlns:a16="http://schemas.microsoft.com/office/drawing/2014/main" id="{4B24115A-60C0-4CA4-B7F3-60BD8945A8F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01" name="【消防施設】&#10;一人当たり面積グラフ枠">
          <a:extLst>
            <a:ext uri="{FF2B5EF4-FFF2-40B4-BE49-F238E27FC236}">
              <a16:creationId xmlns:a16="http://schemas.microsoft.com/office/drawing/2014/main" id="{F0AB5D26-8015-40BB-B985-9E59CFDBE01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02" name="直線コネクタ 601">
          <a:extLst>
            <a:ext uri="{FF2B5EF4-FFF2-40B4-BE49-F238E27FC236}">
              <a16:creationId xmlns:a16="http://schemas.microsoft.com/office/drawing/2014/main" id="{E3A5C459-BBC3-46FD-BF2D-965E4AF9DEB2}"/>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textlink="">
      <xdr:nvSpPr>
        <xdr:cNvPr id="603" name="【消防施設】&#10;一人当たり面積最小値テキスト">
          <a:extLst>
            <a:ext uri="{FF2B5EF4-FFF2-40B4-BE49-F238E27FC236}">
              <a16:creationId xmlns:a16="http://schemas.microsoft.com/office/drawing/2014/main" id="{3E2DB120-0643-4F13-A1B7-B3A52E81D926}"/>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4" name="直線コネクタ 603">
          <a:extLst>
            <a:ext uri="{FF2B5EF4-FFF2-40B4-BE49-F238E27FC236}">
              <a16:creationId xmlns:a16="http://schemas.microsoft.com/office/drawing/2014/main" id="{DAA83F69-C4BC-4BCB-8513-7ABDA3DA15BD}"/>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textlink="">
      <xdr:nvSpPr>
        <xdr:cNvPr id="605" name="【消防施設】&#10;一人当たり面積最大値テキスト">
          <a:extLst>
            <a:ext uri="{FF2B5EF4-FFF2-40B4-BE49-F238E27FC236}">
              <a16:creationId xmlns:a16="http://schemas.microsoft.com/office/drawing/2014/main" id="{F4ACBB82-55D2-4018-BC68-5AE1464EBE78}"/>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06" name="直線コネクタ 605">
          <a:extLst>
            <a:ext uri="{FF2B5EF4-FFF2-40B4-BE49-F238E27FC236}">
              <a16:creationId xmlns:a16="http://schemas.microsoft.com/office/drawing/2014/main" id="{084AB08B-C0F5-46D9-99B5-43EDF9D770E5}"/>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textlink="">
      <xdr:nvSpPr>
        <xdr:cNvPr id="607" name="【消防施設】&#10;一人当たり面積平均値テキスト">
          <a:extLst>
            <a:ext uri="{FF2B5EF4-FFF2-40B4-BE49-F238E27FC236}">
              <a16:creationId xmlns:a16="http://schemas.microsoft.com/office/drawing/2014/main" id="{4A42FB3D-CB5C-47B8-AD55-00F2A7395733}"/>
            </a:ext>
          </a:extLst>
        </xdr:cNvPr>
        <xdr:cNvSpPr txBox="1"/>
      </xdr:nvSpPr>
      <xdr:spPr>
        <a:xfrm>
          <a:off x="19992975" y="13621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textlink="">
      <xdr:nvSpPr>
        <xdr:cNvPr id="608" name="フローチャート: 判断 607">
          <a:extLst>
            <a:ext uri="{FF2B5EF4-FFF2-40B4-BE49-F238E27FC236}">
              <a16:creationId xmlns:a16="http://schemas.microsoft.com/office/drawing/2014/main" id="{50A6A701-49BA-455B-9589-A9BD378FA98D}"/>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textlink="">
      <xdr:nvSpPr>
        <xdr:cNvPr id="609" name="フローチャート: 判断 608">
          <a:extLst>
            <a:ext uri="{FF2B5EF4-FFF2-40B4-BE49-F238E27FC236}">
              <a16:creationId xmlns:a16="http://schemas.microsoft.com/office/drawing/2014/main" id="{156ECCF7-E41B-4108-8DCD-A3D33412C919}"/>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textlink="">
      <xdr:nvSpPr>
        <xdr:cNvPr id="610" name="フローチャート: 判断 609">
          <a:extLst>
            <a:ext uri="{FF2B5EF4-FFF2-40B4-BE49-F238E27FC236}">
              <a16:creationId xmlns:a16="http://schemas.microsoft.com/office/drawing/2014/main" id="{250AA240-3C4C-453B-8776-E7ED7A9ACC10}"/>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textlink="">
      <xdr:nvSpPr>
        <xdr:cNvPr id="611" name="フローチャート: 判断 610">
          <a:extLst>
            <a:ext uri="{FF2B5EF4-FFF2-40B4-BE49-F238E27FC236}">
              <a16:creationId xmlns:a16="http://schemas.microsoft.com/office/drawing/2014/main" id="{DEE9017B-3158-45FC-ABB3-AB009B45B460}"/>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textlink="">
      <xdr:nvSpPr>
        <xdr:cNvPr id="612" name="フローチャート: 判断 611">
          <a:extLst>
            <a:ext uri="{FF2B5EF4-FFF2-40B4-BE49-F238E27FC236}">
              <a16:creationId xmlns:a16="http://schemas.microsoft.com/office/drawing/2014/main" id="{B0552CF7-8203-4050-A562-055589BADC44}"/>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3" name="テキスト ボックス 612">
          <a:extLst>
            <a:ext uri="{FF2B5EF4-FFF2-40B4-BE49-F238E27FC236}">
              <a16:creationId xmlns:a16="http://schemas.microsoft.com/office/drawing/2014/main" id="{C0D77F43-A1EB-4D15-870B-B6443EA449A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14" name="テキスト ボックス 613">
          <a:extLst>
            <a:ext uri="{FF2B5EF4-FFF2-40B4-BE49-F238E27FC236}">
              <a16:creationId xmlns:a16="http://schemas.microsoft.com/office/drawing/2014/main" id="{BD381391-F008-4304-9B66-A24FC4A5E42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15" name="テキスト ボックス 614">
          <a:extLst>
            <a:ext uri="{FF2B5EF4-FFF2-40B4-BE49-F238E27FC236}">
              <a16:creationId xmlns:a16="http://schemas.microsoft.com/office/drawing/2014/main" id="{2234D991-41DB-4A96-BAB6-CD85497059C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16" name="テキスト ボックス 615">
          <a:extLst>
            <a:ext uri="{FF2B5EF4-FFF2-40B4-BE49-F238E27FC236}">
              <a16:creationId xmlns:a16="http://schemas.microsoft.com/office/drawing/2014/main" id="{EA82C968-82FC-4DBD-9277-C4328DB37FB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17" name="テキスト ボックス 616">
          <a:extLst>
            <a:ext uri="{FF2B5EF4-FFF2-40B4-BE49-F238E27FC236}">
              <a16:creationId xmlns:a16="http://schemas.microsoft.com/office/drawing/2014/main" id="{3AD5BEB9-DF99-4EAB-BBC0-88F763F2A90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textlink="">
      <xdr:nvSpPr>
        <xdr:cNvPr id="618" name="楕円 617">
          <a:extLst>
            <a:ext uri="{FF2B5EF4-FFF2-40B4-BE49-F238E27FC236}">
              <a16:creationId xmlns:a16="http://schemas.microsoft.com/office/drawing/2014/main" id="{AD23C134-EA7A-4729-B7A9-02446AA54096}"/>
            </a:ext>
          </a:extLst>
        </xdr:cNvPr>
        <xdr:cNvSpPr/>
      </xdr:nvSpPr>
      <xdr:spPr>
        <a:xfrm>
          <a:off x="19897725" y="136140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19321</xdr:rowOff>
    </xdr:from>
    <xdr:ext cx="469744" cy="259045"/>
    <xdr:sp textlink="">
      <xdr:nvSpPr>
        <xdr:cNvPr id="619" name="【消防施設】&#10;一人当たり面積該当値テキスト">
          <a:extLst>
            <a:ext uri="{FF2B5EF4-FFF2-40B4-BE49-F238E27FC236}">
              <a16:creationId xmlns:a16="http://schemas.microsoft.com/office/drawing/2014/main" id="{8F675D4A-DC83-4D66-ABD0-00605696A621}"/>
            </a:ext>
          </a:extLst>
        </xdr:cNvPr>
        <xdr:cNvSpPr txBox="1"/>
      </xdr:nvSpPr>
      <xdr:spPr>
        <a:xfrm>
          <a:off x="19992975" y="1346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167894</xdr:rowOff>
    </xdr:from>
    <xdr:to>
      <xdr:col>112</xdr:col>
      <xdr:colOff>38100</xdr:colOff>
      <xdr:row>84</xdr:row>
      <xdr:rowOff>98044</xdr:rowOff>
    </xdr:to>
    <xdr:sp textlink="">
      <xdr:nvSpPr>
        <xdr:cNvPr id="620" name="楕円 619">
          <a:extLst>
            <a:ext uri="{FF2B5EF4-FFF2-40B4-BE49-F238E27FC236}">
              <a16:creationId xmlns:a16="http://schemas.microsoft.com/office/drawing/2014/main" id="{5C59B0D2-3AD5-48C4-B9E2-174027803836}"/>
            </a:ext>
          </a:extLst>
        </xdr:cNvPr>
        <xdr:cNvSpPr/>
      </xdr:nvSpPr>
      <xdr:spPr>
        <a:xfrm>
          <a:off x="19154775" y="136140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47244</xdr:rowOff>
    </xdr:from>
    <xdr:to>
      <xdr:col>116</xdr:col>
      <xdr:colOff>63500</xdr:colOff>
      <xdr:row>84</xdr:row>
      <xdr:rowOff>47244</xdr:rowOff>
    </xdr:to>
    <xdr:cxnSp macro="">
      <xdr:nvCxnSpPr>
        <xdr:cNvPr id="621" name="直線コネクタ 620">
          <a:extLst>
            <a:ext uri="{FF2B5EF4-FFF2-40B4-BE49-F238E27FC236}">
              <a16:creationId xmlns:a16="http://schemas.microsoft.com/office/drawing/2014/main" id="{E18C0CB4-E7E3-42A1-B229-54B06E3C4061}"/>
            </a:ext>
          </a:extLst>
        </xdr:cNvPr>
        <xdr:cNvCxnSpPr/>
      </xdr:nvCxnSpPr>
      <xdr:spPr>
        <a:xfrm>
          <a:off x="19202400" y="1366164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167894</xdr:rowOff>
    </xdr:from>
    <xdr:to>
      <xdr:col>107</xdr:col>
      <xdr:colOff>101600</xdr:colOff>
      <xdr:row>84</xdr:row>
      <xdr:rowOff>98044</xdr:rowOff>
    </xdr:to>
    <xdr:sp textlink="">
      <xdr:nvSpPr>
        <xdr:cNvPr id="622" name="楕円 621">
          <a:extLst>
            <a:ext uri="{FF2B5EF4-FFF2-40B4-BE49-F238E27FC236}">
              <a16:creationId xmlns:a16="http://schemas.microsoft.com/office/drawing/2014/main" id="{D89F488B-7E2A-4761-9222-4801C8B941FC}"/>
            </a:ext>
          </a:extLst>
        </xdr:cNvPr>
        <xdr:cNvSpPr/>
      </xdr:nvSpPr>
      <xdr:spPr>
        <a:xfrm>
          <a:off x="18345150" y="136140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47244</xdr:rowOff>
    </xdr:from>
    <xdr:to>
      <xdr:col>111</xdr:col>
      <xdr:colOff>177800</xdr:colOff>
      <xdr:row>84</xdr:row>
      <xdr:rowOff>47244</xdr:rowOff>
    </xdr:to>
    <xdr:cxnSp macro="">
      <xdr:nvCxnSpPr>
        <xdr:cNvPr id="623" name="直線コネクタ 622">
          <a:extLst>
            <a:ext uri="{FF2B5EF4-FFF2-40B4-BE49-F238E27FC236}">
              <a16:creationId xmlns:a16="http://schemas.microsoft.com/office/drawing/2014/main" id="{1EB8BF34-9A29-4DD0-94FF-DC05BDBCEF6D}"/>
            </a:ext>
          </a:extLst>
        </xdr:cNvPr>
        <xdr:cNvCxnSpPr/>
      </xdr:nvCxnSpPr>
      <xdr:spPr>
        <a:xfrm>
          <a:off x="18392775" y="1366164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1015</xdr:rowOff>
    </xdr:from>
    <xdr:to>
      <xdr:col>102</xdr:col>
      <xdr:colOff>165100</xdr:colOff>
      <xdr:row>84</xdr:row>
      <xdr:rowOff>102615</xdr:rowOff>
    </xdr:to>
    <xdr:sp textlink="">
      <xdr:nvSpPr>
        <xdr:cNvPr id="624" name="楕円 623">
          <a:extLst>
            <a:ext uri="{FF2B5EF4-FFF2-40B4-BE49-F238E27FC236}">
              <a16:creationId xmlns:a16="http://schemas.microsoft.com/office/drawing/2014/main" id="{CB0770E6-99EC-4337-A2EF-F5BAF830E270}"/>
            </a:ext>
          </a:extLst>
        </xdr:cNvPr>
        <xdr:cNvSpPr/>
      </xdr:nvSpPr>
      <xdr:spPr>
        <a:xfrm>
          <a:off x="17554575" y="136122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47244</xdr:rowOff>
    </xdr:from>
    <xdr:to>
      <xdr:col>107</xdr:col>
      <xdr:colOff>50800</xdr:colOff>
      <xdr:row>84</xdr:row>
      <xdr:rowOff>51815</xdr:rowOff>
    </xdr:to>
    <xdr:cxnSp macro="">
      <xdr:nvCxnSpPr>
        <xdr:cNvPr id="625" name="直線コネクタ 624">
          <a:extLst>
            <a:ext uri="{FF2B5EF4-FFF2-40B4-BE49-F238E27FC236}">
              <a16:creationId xmlns:a16="http://schemas.microsoft.com/office/drawing/2014/main" id="{970D0CCC-8119-44DC-86D9-74E7C83FBD27}"/>
            </a:ext>
          </a:extLst>
        </xdr:cNvPr>
        <xdr:cNvCxnSpPr/>
      </xdr:nvCxnSpPr>
      <xdr:spPr>
        <a:xfrm flipV="1">
          <a:off x="17602200" y="1366164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51308</xdr:rowOff>
    </xdr:from>
    <xdr:to>
      <xdr:col>98</xdr:col>
      <xdr:colOff>38100</xdr:colOff>
      <xdr:row>84</xdr:row>
      <xdr:rowOff>152908</xdr:rowOff>
    </xdr:to>
    <xdr:sp textlink="">
      <xdr:nvSpPr>
        <xdr:cNvPr id="626" name="楕円 625">
          <a:extLst>
            <a:ext uri="{FF2B5EF4-FFF2-40B4-BE49-F238E27FC236}">
              <a16:creationId xmlns:a16="http://schemas.microsoft.com/office/drawing/2014/main" id="{EF097FE2-34DE-4382-B540-EE1C2B5FEE38}"/>
            </a:ext>
          </a:extLst>
        </xdr:cNvPr>
        <xdr:cNvSpPr/>
      </xdr:nvSpPr>
      <xdr:spPr>
        <a:xfrm>
          <a:off x="16754475" y="1365935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51815</xdr:rowOff>
    </xdr:from>
    <xdr:to>
      <xdr:col>102</xdr:col>
      <xdr:colOff>114300</xdr:colOff>
      <xdr:row>84</xdr:row>
      <xdr:rowOff>102108</xdr:rowOff>
    </xdr:to>
    <xdr:cxnSp macro="">
      <xdr:nvCxnSpPr>
        <xdr:cNvPr id="627" name="直線コネクタ 626">
          <a:extLst>
            <a:ext uri="{FF2B5EF4-FFF2-40B4-BE49-F238E27FC236}">
              <a16:creationId xmlns:a16="http://schemas.microsoft.com/office/drawing/2014/main" id="{F3BDF391-398F-4377-AF46-BA422B062BFF}"/>
            </a:ext>
          </a:extLst>
        </xdr:cNvPr>
        <xdr:cNvCxnSpPr/>
      </xdr:nvCxnSpPr>
      <xdr:spPr>
        <a:xfrm flipV="1">
          <a:off x="16802100" y="13659865"/>
          <a:ext cx="800100" cy="5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textlink="">
      <xdr:nvSpPr>
        <xdr:cNvPr id="628" name="n_1aveValue【消防施設】&#10;一人当たり面積">
          <a:extLst>
            <a:ext uri="{FF2B5EF4-FFF2-40B4-BE49-F238E27FC236}">
              <a16:creationId xmlns:a16="http://schemas.microsoft.com/office/drawing/2014/main" id="{C203FDDF-43F3-48CC-8F2A-DAAF4F619F83}"/>
            </a:ext>
          </a:extLst>
        </xdr:cNvPr>
        <xdr:cNvSpPr txBox="1"/>
      </xdr:nvSpPr>
      <xdr:spPr>
        <a:xfrm>
          <a:off x="18983402" y="137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textlink="">
      <xdr:nvSpPr>
        <xdr:cNvPr id="629" name="n_2aveValue【消防施設】&#10;一人当たり面積">
          <a:extLst>
            <a:ext uri="{FF2B5EF4-FFF2-40B4-BE49-F238E27FC236}">
              <a16:creationId xmlns:a16="http://schemas.microsoft.com/office/drawing/2014/main" id="{11D708EF-099D-4CEC-B4AF-982E77CB7A8F}"/>
            </a:ext>
          </a:extLst>
        </xdr:cNvPr>
        <xdr:cNvSpPr txBox="1"/>
      </xdr:nvSpPr>
      <xdr:spPr>
        <a:xfrm>
          <a:off x="18183302" y="1374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textlink="">
      <xdr:nvSpPr>
        <xdr:cNvPr id="630" name="n_3aveValue【消防施設】&#10;一人当たり面積">
          <a:extLst>
            <a:ext uri="{FF2B5EF4-FFF2-40B4-BE49-F238E27FC236}">
              <a16:creationId xmlns:a16="http://schemas.microsoft.com/office/drawing/2014/main" id="{9CD3F977-78B8-4F08-BD9F-6821D8C5BBA3}"/>
            </a:ext>
          </a:extLst>
        </xdr:cNvPr>
        <xdr:cNvSpPr txBox="1"/>
      </xdr:nvSpPr>
      <xdr:spPr>
        <a:xfrm>
          <a:off x="17383202" y="137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textlink="">
      <xdr:nvSpPr>
        <xdr:cNvPr id="631" name="n_4aveValue【消防施設】&#10;一人当たり面積">
          <a:extLst>
            <a:ext uri="{FF2B5EF4-FFF2-40B4-BE49-F238E27FC236}">
              <a16:creationId xmlns:a16="http://schemas.microsoft.com/office/drawing/2014/main" id="{ED686617-2C10-48B6-BF7A-69423AE3B05F}"/>
            </a:ext>
          </a:extLst>
        </xdr:cNvPr>
        <xdr:cNvSpPr txBox="1"/>
      </xdr:nvSpPr>
      <xdr:spPr>
        <a:xfrm>
          <a:off x="1659262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114571</xdr:rowOff>
    </xdr:from>
    <xdr:ext cx="469744" cy="259045"/>
    <xdr:sp textlink="">
      <xdr:nvSpPr>
        <xdr:cNvPr id="632" name="n_1mainValue【消防施設】&#10;一人当たり面積">
          <a:extLst>
            <a:ext uri="{FF2B5EF4-FFF2-40B4-BE49-F238E27FC236}">
              <a16:creationId xmlns:a16="http://schemas.microsoft.com/office/drawing/2014/main" id="{ABFA4D7A-2DB6-4854-96B3-169D382690A0}"/>
            </a:ext>
          </a:extLst>
        </xdr:cNvPr>
        <xdr:cNvSpPr txBox="1"/>
      </xdr:nvSpPr>
      <xdr:spPr>
        <a:xfrm>
          <a:off x="18983402" y="1340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114571</xdr:rowOff>
    </xdr:from>
    <xdr:ext cx="469744" cy="259045"/>
    <xdr:sp textlink="">
      <xdr:nvSpPr>
        <xdr:cNvPr id="633" name="n_2mainValue【消防施設】&#10;一人当たり面積">
          <a:extLst>
            <a:ext uri="{FF2B5EF4-FFF2-40B4-BE49-F238E27FC236}">
              <a16:creationId xmlns:a16="http://schemas.microsoft.com/office/drawing/2014/main" id="{6068AA71-8E2A-4E97-A2BD-1FD1527956A0}"/>
            </a:ext>
          </a:extLst>
        </xdr:cNvPr>
        <xdr:cNvSpPr txBox="1"/>
      </xdr:nvSpPr>
      <xdr:spPr>
        <a:xfrm>
          <a:off x="18183302" y="1340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119142</xdr:rowOff>
    </xdr:from>
    <xdr:ext cx="469744" cy="259045"/>
    <xdr:sp textlink="">
      <xdr:nvSpPr>
        <xdr:cNvPr id="634" name="n_3mainValue【消防施設】&#10;一人当たり面積">
          <a:extLst>
            <a:ext uri="{FF2B5EF4-FFF2-40B4-BE49-F238E27FC236}">
              <a16:creationId xmlns:a16="http://schemas.microsoft.com/office/drawing/2014/main" id="{D007729D-603D-490E-908B-C693A488D280}"/>
            </a:ext>
          </a:extLst>
        </xdr:cNvPr>
        <xdr:cNvSpPr txBox="1"/>
      </xdr:nvSpPr>
      <xdr:spPr>
        <a:xfrm>
          <a:off x="173832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textlink="">
      <xdr:nvSpPr>
        <xdr:cNvPr id="635" name="n_4mainValue【消防施設】&#10;一人当たり面積">
          <a:extLst>
            <a:ext uri="{FF2B5EF4-FFF2-40B4-BE49-F238E27FC236}">
              <a16:creationId xmlns:a16="http://schemas.microsoft.com/office/drawing/2014/main" id="{73711F9C-6AAE-4D0F-9D4F-0AFF31FCF20E}"/>
            </a:ext>
          </a:extLst>
        </xdr:cNvPr>
        <xdr:cNvSpPr txBox="1"/>
      </xdr:nvSpPr>
      <xdr:spPr>
        <a:xfrm>
          <a:off x="16592627"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36" name="正方形/長方形 635">
          <a:extLst>
            <a:ext uri="{FF2B5EF4-FFF2-40B4-BE49-F238E27FC236}">
              <a16:creationId xmlns:a16="http://schemas.microsoft.com/office/drawing/2014/main" id="{F0C88A2C-3DAF-4258-9622-D7EE6602750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7" name="正方形/長方形 636">
          <a:extLst>
            <a:ext uri="{FF2B5EF4-FFF2-40B4-BE49-F238E27FC236}">
              <a16:creationId xmlns:a16="http://schemas.microsoft.com/office/drawing/2014/main" id="{6474E11A-1D22-431F-B638-C9508A1599CF}"/>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38" name="正方形/長方形 637">
          <a:extLst>
            <a:ext uri="{FF2B5EF4-FFF2-40B4-BE49-F238E27FC236}">
              <a16:creationId xmlns:a16="http://schemas.microsoft.com/office/drawing/2014/main" id="{96356B65-9D72-40B7-8204-8265873E18C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39" name="正方形/長方形 638">
          <a:extLst>
            <a:ext uri="{FF2B5EF4-FFF2-40B4-BE49-F238E27FC236}">
              <a16:creationId xmlns:a16="http://schemas.microsoft.com/office/drawing/2014/main" id="{0C95A6CE-DF8E-4E35-94B3-9EF2850CEC8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0" name="正方形/長方形 639">
          <a:extLst>
            <a:ext uri="{FF2B5EF4-FFF2-40B4-BE49-F238E27FC236}">
              <a16:creationId xmlns:a16="http://schemas.microsoft.com/office/drawing/2014/main" id="{F48DD435-392A-47DC-B337-057316D14D5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1" name="正方形/長方形 640">
          <a:extLst>
            <a:ext uri="{FF2B5EF4-FFF2-40B4-BE49-F238E27FC236}">
              <a16:creationId xmlns:a16="http://schemas.microsoft.com/office/drawing/2014/main" id="{51A9B5B7-AE45-4FD6-A4C5-F1287D12618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2" name="正方形/長方形 641">
          <a:extLst>
            <a:ext uri="{FF2B5EF4-FFF2-40B4-BE49-F238E27FC236}">
              <a16:creationId xmlns:a16="http://schemas.microsoft.com/office/drawing/2014/main" id="{467D0277-2A99-46A2-93C2-C18A3F4D604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3" name="正方形/長方形 642">
          <a:extLst>
            <a:ext uri="{FF2B5EF4-FFF2-40B4-BE49-F238E27FC236}">
              <a16:creationId xmlns:a16="http://schemas.microsoft.com/office/drawing/2014/main" id="{53BF9958-B139-48D1-A0B4-150B115F39E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4" name="テキスト ボックス 643">
          <a:extLst>
            <a:ext uri="{FF2B5EF4-FFF2-40B4-BE49-F238E27FC236}">
              <a16:creationId xmlns:a16="http://schemas.microsoft.com/office/drawing/2014/main" id="{8FEFF08A-C6DF-41D5-BB63-29CF8A0B32C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200344FB-72F9-4CF7-B206-BB160B2427B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6" name="テキスト ボックス 645">
          <a:extLst>
            <a:ext uri="{FF2B5EF4-FFF2-40B4-BE49-F238E27FC236}">
              <a16:creationId xmlns:a16="http://schemas.microsoft.com/office/drawing/2014/main" id="{AB79066D-7FFA-43D8-A1C6-E51C7EFB2DC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BBEE21A3-B36C-4F15-A434-B86F88201CAB}"/>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48" name="テキスト ボックス 647">
          <a:extLst>
            <a:ext uri="{FF2B5EF4-FFF2-40B4-BE49-F238E27FC236}">
              <a16:creationId xmlns:a16="http://schemas.microsoft.com/office/drawing/2014/main" id="{20E7BEE4-2D72-44B2-883E-8D12F5D2C34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820823FE-D947-4EAC-9B4B-4A9F3E4D3BC6}"/>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50" name="テキスト ボックス 649">
          <a:extLst>
            <a:ext uri="{FF2B5EF4-FFF2-40B4-BE49-F238E27FC236}">
              <a16:creationId xmlns:a16="http://schemas.microsoft.com/office/drawing/2014/main" id="{C555CAFD-A3A4-4303-9693-263C9EF41CE7}"/>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EA90C857-968F-4D7A-9AA1-4D638FEA8FC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52" name="テキスト ボックス 651">
          <a:extLst>
            <a:ext uri="{FF2B5EF4-FFF2-40B4-BE49-F238E27FC236}">
              <a16:creationId xmlns:a16="http://schemas.microsoft.com/office/drawing/2014/main" id="{B9BA3D7F-6232-45A2-88F3-3F290604E56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00E94294-F2A4-4E7E-AED0-C1EC7FFB544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54" name="テキスト ボックス 653">
          <a:extLst>
            <a:ext uri="{FF2B5EF4-FFF2-40B4-BE49-F238E27FC236}">
              <a16:creationId xmlns:a16="http://schemas.microsoft.com/office/drawing/2014/main" id="{5417D82A-85FD-4F7E-B8E7-726DCBCEB4A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F732DFA7-2D7D-4E9E-86E0-F8C24E88CE80}"/>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56" name="テキスト ボックス 655">
          <a:extLst>
            <a:ext uri="{FF2B5EF4-FFF2-40B4-BE49-F238E27FC236}">
              <a16:creationId xmlns:a16="http://schemas.microsoft.com/office/drawing/2014/main" id="{60306417-418B-4E8E-999D-9A015058D01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DFD3C68B-34F1-42CB-8736-C45C50FCC5B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58" name="テキスト ボックス 657">
          <a:extLst>
            <a:ext uri="{FF2B5EF4-FFF2-40B4-BE49-F238E27FC236}">
              <a16:creationId xmlns:a16="http://schemas.microsoft.com/office/drawing/2014/main" id="{9C47AB10-BED7-44FF-AF27-7239AF82229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48B563EC-6844-41CA-A597-E4344A8201A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60" name="【庁舎】&#10;有形固定資産減価償却率グラフ枠">
          <a:extLst>
            <a:ext uri="{FF2B5EF4-FFF2-40B4-BE49-F238E27FC236}">
              <a16:creationId xmlns:a16="http://schemas.microsoft.com/office/drawing/2014/main" id="{1FC0F31E-8C9E-4355-AA08-8301513AA95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1" name="直線コネクタ 660">
          <a:extLst>
            <a:ext uri="{FF2B5EF4-FFF2-40B4-BE49-F238E27FC236}">
              <a16:creationId xmlns:a16="http://schemas.microsoft.com/office/drawing/2014/main" id="{45A92EED-E5B6-4A54-AA7B-3F283CC08EFB}"/>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textlink="">
      <xdr:nvSpPr>
        <xdr:cNvPr id="662" name="【庁舎】&#10;有形固定資産減価償却率最小値テキスト">
          <a:extLst>
            <a:ext uri="{FF2B5EF4-FFF2-40B4-BE49-F238E27FC236}">
              <a16:creationId xmlns:a16="http://schemas.microsoft.com/office/drawing/2014/main" id="{5BE0049B-4B0B-44D2-8DD3-7A711767DECF}"/>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3" name="直線コネクタ 662">
          <a:extLst>
            <a:ext uri="{FF2B5EF4-FFF2-40B4-BE49-F238E27FC236}">
              <a16:creationId xmlns:a16="http://schemas.microsoft.com/office/drawing/2014/main" id="{D3686EB5-E681-4C51-86E2-A3CD16E920BA}"/>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textlink="">
      <xdr:nvSpPr>
        <xdr:cNvPr id="664" name="【庁舎】&#10;有形固定資産減価償却率最大値テキスト">
          <a:extLst>
            <a:ext uri="{FF2B5EF4-FFF2-40B4-BE49-F238E27FC236}">
              <a16:creationId xmlns:a16="http://schemas.microsoft.com/office/drawing/2014/main" id="{8C7B6230-A3FA-4DD3-8EA1-6D97F789E9AA}"/>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5" name="直線コネクタ 664">
          <a:extLst>
            <a:ext uri="{FF2B5EF4-FFF2-40B4-BE49-F238E27FC236}">
              <a16:creationId xmlns:a16="http://schemas.microsoft.com/office/drawing/2014/main" id="{FDB610B4-CC48-47FF-96A4-31336B4CA9AE}"/>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textlink="">
      <xdr:nvSpPr>
        <xdr:cNvPr id="666" name="【庁舎】&#10;有形固定資産減価償却率平均値テキスト">
          <a:extLst>
            <a:ext uri="{FF2B5EF4-FFF2-40B4-BE49-F238E27FC236}">
              <a16:creationId xmlns:a16="http://schemas.microsoft.com/office/drawing/2014/main" id="{01876BD2-AD25-47C2-A038-7FA72597CFDE}"/>
            </a:ext>
          </a:extLst>
        </xdr:cNvPr>
        <xdr:cNvSpPr txBox="1"/>
      </xdr:nvSpPr>
      <xdr:spPr>
        <a:xfrm>
          <a:off x="14735175" y="168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textlink="">
      <xdr:nvSpPr>
        <xdr:cNvPr id="667" name="フローチャート: 判断 666">
          <a:extLst>
            <a:ext uri="{FF2B5EF4-FFF2-40B4-BE49-F238E27FC236}">
              <a16:creationId xmlns:a16="http://schemas.microsoft.com/office/drawing/2014/main" id="{E7289AE3-2D02-4896-8078-816AC21F8D6C}"/>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textlink="">
      <xdr:nvSpPr>
        <xdr:cNvPr id="668" name="フローチャート: 判断 667">
          <a:extLst>
            <a:ext uri="{FF2B5EF4-FFF2-40B4-BE49-F238E27FC236}">
              <a16:creationId xmlns:a16="http://schemas.microsoft.com/office/drawing/2014/main" id="{1B904ED2-79E7-40F4-8625-9D4741A157E6}"/>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textlink="">
      <xdr:nvSpPr>
        <xdr:cNvPr id="669" name="フローチャート: 判断 668">
          <a:extLst>
            <a:ext uri="{FF2B5EF4-FFF2-40B4-BE49-F238E27FC236}">
              <a16:creationId xmlns:a16="http://schemas.microsoft.com/office/drawing/2014/main" id="{66641308-CD8B-427C-AF2F-4D55B33EB655}"/>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textlink="">
      <xdr:nvSpPr>
        <xdr:cNvPr id="670" name="フローチャート: 判断 669">
          <a:extLst>
            <a:ext uri="{FF2B5EF4-FFF2-40B4-BE49-F238E27FC236}">
              <a16:creationId xmlns:a16="http://schemas.microsoft.com/office/drawing/2014/main" id="{50D46953-571F-44D2-95DE-C76D013F0D7B}"/>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textlink="">
      <xdr:nvSpPr>
        <xdr:cNvPr id="671" name="フローチャート: 判断 670">
          <a:extLst>
            <a:ext uri="{FF2B5EF4-FFF2-40B4-BE49-F238E27FC236}">
              <a16:creationId xmlns:a16="http://schemas.microsoft.com/office/drawing/2014/main" id="{D4713C2B-EA08-4754-B0D2-F88A18F067C6}"/>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2" name="テキスト ボックス 671">
          <a:extLst>
            <a:ext uri="{FF2B5EF4-FFF2-40B4-BE49-F238E27FC236}">
              <a16:creationId xmlns:a16="http://schemas.microsoft.com/office/drawing/2014/main" id="{824FE745-1D8B-45D2-A352-680516CC5EE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3" name="テキスト ボックス 672">
          <a:extLst>
            <a:ext uri="{FF2B5EF4-FFF2-40B4-BE49-F238E27FC236}">
              <a16:creationId xmlns:a16="http://schemas.microsoft.com/office/drawing/2014/main" id="{24248603-93F3-4425-97BA-D58FA17C74F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4" name="テキスト ボックス 673">
          <a:extLst>
            <a:ext uri="{FF2B5EF4-FFF2-40B4-BE49-F238E27FC236}">
              <a16:creationId xmlns:a16="http://schemas.microsoft.com/office/drawing/2014/main" id="{48CBA354-DFF5-4211-9E78-E979C7B5F92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5" name="テキスト ボックス 674">
          <a:extLst>
            <a:ext uri="{FF2B5EF4-FFF2-40B4-BE49-F238E27FC236}">
              <a16:creationId xmlns:a16="http://schemas.microsoft.com/office/drawing/2014/main" id="{C20FF99C-69E2-4B9D-963C-BBED45A5331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6" name="テキスト ボックス 675">
          <a:extLst>
            <a:ext uri="{FF2B5EF4-FFF2-40B4-BE49-F238E27FC236}">
              <a16:creationId xmlns:a16="http://schemas.microsoft.com/office/drawing/2014/main" id="{0290DE05-B1CB-4FC5-844F-82EBA11D1D2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41729</xdr:rowOff>
    </xdr:from>
    <xdr:to>
      <xdr:col>85</xdr:col>
      <xdr:colOff>177800</xdr:colOff>
      <xdr:row>106</xdr:row>
      <xdr:rowOff>143329</xdr:rowOff>
    </xdr:to>
    <xdr:sp textlink="">
      <xdr:nvSpPr>
        <xdr:cNvPr id="677" name="楕円 676">
          <a:extLst>
            <a:ext uri="{FF2B5EF4-FFF2-40B4-BE49-F238E27FC236}">
              <a16:creationId xmlns:a16="http://schemas.microsoft.com/office/drawing/2014/main" id="{ED46EB23-28CC-4D9A-B8A7-63B67F6308AB}"/>
            </a:ext>
          </a:extLst>
        </xdr:cNvPr>
        <xdr:cNvSpPr/>
      </xdr:nvSpPr>
      <xdr:spPr>
        <a:xfrm>
          <a:off x="14649450" y="173613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20156</xdr:rowOff>
    </xdr:from>
    <xdr:ext cx="405111" cy="259045"/>
    <xdr:sp textlink="">
      <xdr:nvSpPr>
        <xdr:cNvPr id="678" name="【庁舎】&#10;有形固定資産減価償却率該当値テキスト">
          <a:extLst>
            <a:ext uri="{FF2B5EF4-FFF2-40B4-BE49-F238E27FC236}">
              <a16:creationId xmlns:a16="http://schemas.microsoft.com/office/drawing/2014/main" id="{1E9906D3-4D76-43E8-92FB-01A195326520}"/>
            </a:ext>
          </a:extLst>
        </xdr:cNvPr>
        <xdr:cNvSpPr txBox="1"/>
      </xdr:nvSpPr>
      <xdr:spPr>
        <a:xfrm>
          <a:off x="14735175" y="1733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7438</xdr:rowOff>
    </xdr:from>
    <xdr:to>
      <xdr:col>81</xdr:col>
      <xdr:colOff>101600</xdr:colOff>
      <xdr:row>107</xdr:row>
      <xdr:rowOff>109038</xdr:rowOff>
    </xdr:to>
    <xdr:sp textlink="">
      <xdr:nvSpPr>
        <xdr:cNvPr id="679" name="楕円 678">
          <a:extLst>
            <a:ext uri="{FF2B5EF4-FFF2-40B4-BE49-F238E27FC236}">
              <a16:creationId xmlns:a16="http://schemas.microsoft.com/office/drawing/2014/main" id="{D7560716-561B-4087-8585-E28528AC095F}"/>
            </a:ext>
          </a:extLst>
        </xdr:cNvPr>
        <xdr:cNvSpPr/>
      </xdr:nvSpPr>
      <xdr:spPr>
        <a:xfrm>
          <a:off x="13887450" y="174985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92529</xdr:rowOff>
    </xdr:from>
    <xdr:to>
      <xdr:col>85</xdr:col>
      <xdr:colOff>127000</xdr:colOff>
      <xdr:row>107</xdr:row>
      <xdr:rowOff>58238</xdr:rowOff>
    </xdr:to>
    <xdr:cxnSp macro="">
      <xdr:nvCxnSpPr>
        <xdr:cNvPr id="680" name="直線コネクタ 679">
          <a:extLst>
            <a:ext uri="{FF2B5EF4-FFF2-40B4-BE49-F238E27FC236}">
              <a16:creationId xmlns:a16="http://schemas.microsoft.com/office/drawing/2014/main" id="{AFFEAA49-23CF-425E-9CF1-359553217F27}"/>
            </a:ext>
          </a:extLst>
        </xdr:cNvPr>
        <xdr:cNvCxnSpPr/>
      </xdr:nvCxnSpPr>
      <xdr:spPr>
        <a:xfrm flipV="1">
          <a:off x="13935075" y="17408979"/>
          <a:ext cx="762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142966</xdr:rowOff>
    </xdr:from>
    <xdr:to>
      <xdr:col>76</xdr:col>
      <xdr:colOff>165100</xdr:colOff>
      <xdr:row>107</xdr:row>
      <xdr:rowOff>73116</xdr:rowOff>
    </xdr:to>
    <xdr:sp textlink="">
      <xdr:nvSpPr>
        <xdr:cNvPr id="681" name="楕円 680">
          <a:extLst>
            <a:ext uri="{FF2B5EF4-FFF2-40B4-BE49-F238E27FC236}">
              <a16:creationId xmlns:a16="http://schemas.microsoft.com/office/drawing/2014/main" id="{87C3F4E7-41BE-4794-8CD1-E67EA8AE4F04}"/>
            </a:ext>
          </a:extLst>
        </xdr:cNvPr>
        <xdr:cNvSpPr/>
      </xdr:nvSpPr>
      <xdr:spPr>
        <a:xfrm>
          <a:off x="13096875" y="174562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22316</xdr:rowOff>
    </xdr:from>
    <xdr:to>
      <xdr:col>81</xdr:col>
      <xdr:colOff>50800</xdr:colOff>
      <xdr:row>107</xdr:row>
      <xdr:rowOff>58238</xdr:rowOff>
    </xdr:to>
    <xdr:cxnSp macro="">
      <xdr:nvCxnSpPr>
        <xdr:cNvPr id="682" name="直線コネクタ 681">
          <a:extLst>
            <a:ext uri="{FF2B5EF4-FFF2-40B4-BE49-F238E27FC236}">
              <a16:creationId xmlns:a16="http://schemas.microsoft.com/office/drawing/2014/main" id="{0A7AD9A9-0895-4AC8-90B4-FF629598285E}"/>
            </a:ext>
          </a:extLst>
        </xdr:cNvPr>
        <xdr:cNvCxnSpPr/>
      </xdr:nvCxnSpPr>
      <xdr:spPr>
        <a:xfrm>
          <a:off x="13144500" y="17513391"/>
          <a:ext cx="79057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111942</xdr:rowOff>
    </xdr:from>
    <xdr:to>
      <xdr:col>72</xdr:col>
      <xdr:colOff>38100</xdr:colOff>
      <xdr:row>107</xdr:row>
      <xdr:rowOff>42092</xdr:rowOff>
    </xdr:to>
    <xdr:sp textlink="">
      <xdr:nvSpPr>
        <xdr:cNvPr id="683" name="楕円 682">
          <a:extLst>
            <a:ext uri="{FF2B5EF4-FFF2-40B4-BE49-F238E27FC236}">
              <a16:creationId xmlns:a16="http://schemas.microsoft.com/office/drawing/2014/main" id="{79FF4A68-25B5-41E8-A736-1D9FBDE71173}"/>
            </a:ext>
          </a:extLst>
        </xdr:cNvPr>
        <xdr:cNvSpPr/>
      </xdr:nvSpPr>
      <xdr:spPr>
        <a:xfrm>
          <a:off x="12296775" y="174283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162742</xdr:rowOff>
    </xdr:from>
    <xdr:to>
      <xdr:col>76</xdr:col>
      <xdr:colOff>114300</xdr:colOff>
      <xdr:row>107</xdr:row>
      <xdr:rowOff>22316</xdr:rowOff>
    </xdr:to>
    <xdr:cxnSp macro="">
      <xdr:nvCxnSpPr>
        <xdr:cNvPr id="684" name="直線コネクタ 683">
          <a:extLst>
            <a:ext uri="{FF2B5EF4-FFF2-40B4-BE49-F238E27FC236}">
              <a16:creationId xmlns:a16="http://schemas.microsoft.com/office/drawing/2014/main" id="{F9368B80-78CD-4CF5-915E-B71F1AEF51C8}"/>
            </a:ext>
          </a:extLst>
        </xdr:cNvPr>
        <xdr:cNvCxnSpPr/>
      </xdr:nvCxnSpPr>
      <xdr:spPr>
        <a:xfrm>
          <a:off x="12344400" y="17476017"/>
          <a:ext cx="800100"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92348</xdr:rowOff>
    </xdr:from>
    <xdr:to>
      <xdr:col>67</xdr:col>
      <xdr:colOff>101600</xdr:colOff>
      <xdr:row>107</xdr:row>
      <xdr:rowOff>22498</xdr:rowOff>
    </xdr:to>
    <xdr:sp textlink="">
      <xdr:nvSpPr>
        <xdr:cNvPr id="685" name="楕円 684">
          <a:extLst>
            <a:ext uri="{FF2B5EF4-FFF2-40B4-BE49-F238E27FC236}">
              <a16:creationId xmlns:a16="http://schemas.microsoft.com/office/drawing/2014/main" id="{79E734F0-3104-4FA8-8F9D-25C62396A9B1}"/>
            </a:ext>
          </a:extLst>
        </xdr:cNvPr>
        <xdr:cNvSpPr/>
      </xdr:nvSpPr>
      <xdr:spPr>
        <a:xfrm>
          <a:off x="11487150" y="174087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143148</xdr:rowOff>
    </xdr:from>
    <xdr:to>
      <xdr:col>71</xdr:col>
      <xdr:colOff>177800</xdr:colOff>
      <xdr:row>106</xdr:row>
      <xdr:rowOff>162742</xdr:rowOff>
    </xdr:to>
    <xdr:cxnSp macro="">
      <xdr:nvCxnSpPr>
        <xdr:cNvPr id="686" name="直線コネクタ 685">
          <a:extLst>
            <a:ext uri="{FF2B5EF4-FFF2-40B4-BE49-F238E27FC236}">
              <a16:creationId xmlns:a16="http://schemas.microsoft.com/office/drawing/2014/main" id="{E0AAEEF4-E5A2-4477-87C3-8172B819DA39}"/>
            </a:ext>
          </a:extLst>
        </xdr:cNvPr>
        <xdr:cNvCxnSpPr/>
      </xdr:nvCxnSpPr>
      <xdr:spPr>
        <a:xfrm>
          <a:off x="11534775" y="17456423"/>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textlink="">
      <xdr:nvSpPr>
        <xdr:cNvPr id="687" name="n_1aveValue【庁舎】&#10;有形固定資産減価償却率">
          <a:extLst>
            <a:ext uri="{FF2B5EF4-FFF2-40B4-BE49-F238E27FC236}">
              <a16:creationId xmlns:a16="http://schemas.microsoft.com/office/drawing/2014/main" id="{B0896CB2-C30E-4CE0-A35D-E109DAB46535}"/>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textlink="">
      <xdr:nvSpPr>
        <xdr:cNvPr id="688" name="n_2aveValue【庁舎】&#10;有形固定資産減価償却率">
          <a:extLst>
            <a:ext uri="{FF2B5EF4-FFF2-40B4-BE49-F238E27FC236}">
              <a16:creationId xmlns:a16="http://schemas.microsoft.com/office/drawing/2014/main" id="{B3DE54EE-A486-4909-814B-2CD6076BE17E}"/>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textlink="">
      <xdr:nvSpPr>
        <xdr:cNvPr id="689" name="n_3aveValue【庁舎】&#10;有形固定資産減価償却率">
          <a:extLst>
            <a:ext uri="{FF2B5EF4-FFF2-40B4-BE49-F238E27FC236}">
              <a16:creationId xmlns:a16="http://schemas.microsoft.com/office/drawing/2014/main" id="{6CD57267-154D-4BC0-971E-4F8355C8AA74}"/>
            </a:ext>
          </a:extLst>
        </xdr:cNvPr>
        <xdr:cNvSpPr txBox="1"/>
      </xdr:nvSpPr>
      <xdr:spPr>
        <a:xfrm>
          <a:off x="12164069"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textlink="">
      <xdr:nvSpPr>
        <xdr:cNvPr id="690" name="n_4aveValue【庁舎】&#10;有形固定資産減価償却率">
          <a:extLst>
            <a:ext uri="{FF2B5EF4-FFF2-40B4-BE49-F238E27FC236}">
              <a16:creationId xmlns:a16="http://schemas.microsoft.com/office/drawing/2014/main" id="{F9FCAD6E-EEA2-448F-B371-238AE0856762}"/>
            </a:ext>
          </a:extLst>
        </xdr:cNvPr>
        <xdr:cNvSpPr txBox="1"/>
      </xdr:nvSpPr>
      <xdr:spPr>
        <a:xfrm>
          <a:off x="11354444"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100165</xdr:rowOff>
    </xdr:from>
    <xdr:ext cx="405111" cy="259045"/>
    <xdr:sp textlink="">
      <xdr:nvSpPr>
        <xdr:cNvPr id="691" name="n_1mainValue【庁舎】&#10;有形固定資産減価償却率">
          <a:extLst>
            <a:ext uri="{FF2B5EF4-FFF2-40B4-BE49-F238E27FC236}">
              <a16:creationId xmlns:a16="http://schemas.microsoft.com/office/drawing/2014/main" id="{28FE543A-D0B6-4B61-91D4-E36DD1F661EF}"/>
            </a:ext>
          </a:extLst>
        </xdr:cNvPr>
        <xdr:cNvSpPr txBox="1"/>
      </xdr:nvSpPr>
      <xdr:spPr>
        <a:xfrm>
          <a:off x="13745219" y="17591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64243</xdr:rowOff>
    </xdr:from>
    <xdr:ext cx="405111" cy="259045"/>
    <xdr:sp textlink="">
      <xdr:nvSpPr>
        <xdr:cNvPr id="692" name="n_2mainValue【庁舎】&#10;有形固定資産減価償却率">
          <a:extLst>
            <a:ext uri="{FF2B5EF4-FFF2-40B4-BE49-F238E27FC236}">
              <a16:creationId xmlns:a16="http://schemas.microsoft.com/office/drawing/2014/main" id="{3859C3E9-A14F-4705-8FC0-907AF73F168E}"/>
            </a:ext>
          </a:extLst>
        </xdr:cNvPr>
        <xdr:cNvSpPr txBox="1"/>
      </xdr:nvSpPr>
      <xdr:spPr>
        <a:xfrm>
          <a:off x="12964169" y="1755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33219</xdr:rowOff>
    </xdr:from>
    <xdr:ext cx="405111" cy="259045"/>
    <xdr:sp textlink="">
      <xdr:nvSpPr>
        <xdr:cNvPr id="693" name="n_3mainValue【庁舎】&#10;有形固定資産減価償却率">
          <a:extLst>
            <a:ext uri="{FF2B5EF4-FFF2-40B4-BE49-F238E27FC236}">
              <a16:creationId xmlns:a16="http://schemas.microsoft.com/office/drawing/2014/main" id="{4E7BD1A3-7257-4FE4-A10E-4751F21CA08C}"/>
            </a:ext>
          </a:extLst>
        </xdr:cNvPr>
        <xdr:cNvSpPr txBox="1"/>
      </xdr:nvSpPr>
      <xdr:spPr>
        <a:xfrm>
          <a:off x="12164069" y="17517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13625</xdr:rowOff>
    </xdr:from>
    <xdr:ext cx="405111" cy="259045"/>
    <xdr:sp textlink="">
      <xdr:nvSpPr>
        <xdr:cNvPr id="694" name="n_4mainValue【庁舎】&#10;有形固定資産減価償却率">
          <a:extLst>
            <a:ext uri="{FF2B5EF4-FFF2-40B4-BE49-F238E27FC236}">
              <a16:creationId xmlns:a16="http://schemas.microsoft.com/office/drawing/2014/main" id="{96686F82-77ED-4792-942D-813706718C5F}"/>
            </a:ext>
          </a:extLst>
        </xdr:cNvPr>
        <xdr:cNvSpPr txBox="1"/>
      </xdr:nvSpPr>
      <xdr:spPr>
        <a:xfrm>
          <a:off x="11354444" y="17498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5" name="正方形/長方形 694">
          <a:extLst>
            <a:ext uri="{FF2B5EF4-FFF2-40B4-BE49-F238E27FC236}">
              <a16:creationId xmlns:a16="http://schemas.microsoft.com/office/drawing/2014/main" id="{AC0491F6-9004-4990-8A69-17F6D8B9316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6" name="正方形/長方形 695">
          <a:extLst>
            <a:ext uri="{FF2B5EF4-FFF2-40B4-BE49-F238E27FC236}">
              <a16:creationId xmlns:a16="http://schemas.microsoft.com/office/drawing/2014/main" id="{6F5A50C7-3559-475A-A8BC-EB3D32B59AC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7" name="正方形/長方形 696">
          <a:extLst>
            <a:ext uri="{FF2B5EF4-FFF2-40B4-BE49-F238E27FC236}">
              <a16:creationId xmlns:a16="http://schemas.microsoft.com/office/drawing/2014/main" id="{C309956C-DCC1-4B24-85E5-ABF73BCFEA2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98" name="正方形/長方形 697">
          <a:extLst>
            <a:ext uri="{FF2B5EF4-FFF2-40B4-BE49-F238E27FC236}">
              <a16:creationId xmlns:a16="http://schemas.microsoft.com/office/drawing/2014/main" id="{8795DDDD-5DB0-4D23-AE6E-F802D612AFB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99" name="正方形/長方形 698">
          <a:extLst>
            <a:ext uri="{FF2B5EF4-FFF2-40B4-BE49-F238E27FC236}">
              <a16:creationId xmlns:a16="http://schemas.microsoft.com/office/drawing/2014/main" id="{941F37B9-18B9-4F8F-9424-0BD6407344B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0" name="正方形/長方形 699">
          <a:extLst>
            <a:ext uri="{FF2B5EF4-FFF2-40B4-BE49-F238E27FC236}">
              <a16:creationId xmlns:a16="http://schemas.microsoft.com/office/drawing/2014/main" id="{C91E2EB7-1201-4E64-B0EB-AF2D6A1FDE3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1" name="正方形/長方形 700">
          <a:extLst>
            <a:ext uri="{FF2B5EF4-FFF2-40B4-BE49-F238E27FC236}">
              <a16:creationId xmlns:a16="http://schemas.microsoft.com/office/drawing/2014/main" id="{6EB936ED-1F87-485D-99D9-336E4CECC97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2" name="正方形/長方形 701">
          <a:extLst>
            <a:ext uri="{FF2B5EF4-FFF2-40B4-BE49-F238E27FC236}">
              <a16:creationId xmlns:a16="http://schemas.microsoft.com/office/drawing/2014/main" id="{9A587332-0378-480E-AD18-272A96A94C7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3" name="テキスト ボックス 702">
          <a:extLst>
            <a:ext uri="{FF2B5EF4-FFF2-40B4-BE49-F238E27FC236}">
              <a16:creationId xmlns:a16="http://schemas.microsoft.com/office/drawing/2014/main" id="{5F11E3D6-C5CB-4B69-B444-53E08808EA8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E3DC5995-7951-4CB3-A51E-77D51BECE62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a:extLst>
            <a:ext uri="{FF2B5EF4-FFF2-40B4-BE49-F238E27FC236}">
              <a16:creationId xmlns:a16="http://schemas.microsoft.com/office/drawing/2014/main" id="{797B16EE-1ECB-4DBF-B30C-68A72BC97ACE}"/>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06" name="テキスト ボックス 705">
          <a:extLst>
            <a:ext uri="{FF2B5EF4-FFF2-40B4-BE49-F238E27FC236}">
              <a16:creationId xmlns:a16="http://schemas.microsoft.com/office/drawing/2014/main" id="{0B697553-F20A-46FD-8C4F-C256EAC65811}"/>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a:extLst>
            <a:ext uri="{FF2B5EF4-FFF2-40B4-BE49-F238E27FC236}">
              <a16:creationId xmlns:a16="http://schemas.microsoft.com/office/drawing/2014/main" id="{3BC2388C-6B05-4696-B9D2-A58E78667D5D}"/>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08" name="テキスト ボックス 707">
          <a:extLst>
            <a:ext uri="{FF2B5EF4-FFF2-40B4-BE49-F238E27FC236}">
              <a16:creationId xmlns:a16="http://schemas.microsoft.com/office/drawing/2014/main" id="{4807877D-C215-4747-B5B1-C6F23E629B1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a:extLst>
            <a:ext uri="{FF2B5EF4-FFF2-40B4-BE49-F238E27FC236}">
              <a16:creationId xmlns:a16="http://schemas.microsoft.com/office/drawing/2014/main" id="{9FA81B39-0778-4AC4-A653-958D6ABAC366}"/>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10" name="テキスト ボックス 709">
          <a:extLst>
            <a:ext uri="{FF2B5EF4-FFF2-40B4-BE49-F238E27FC236}">
              <a16:creationId xmlns:a16="http://schemas.microsoft.com/office/drawing/2014/main" id="{B2E7A334-F6CD-4B1D-9DFC-7FBE89F39BE5}"/>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a:extLst>
            <a:ext uri="{FF2B5EF4-FFF2-40B4-BE49-F238E27FC236}">
              <a16:creationId xmlns:a16="http://schemas.microsoft.com/office/drawing/2014/main" id="{D16CDB9C-4BA1-4823-8B00-F9C03648EB0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12" name="テキスト ボックス 711">
          <a:extLst>
            <a:ext uri="{FF2B5EF4-FFF2-40B4-BE49-F238E27FC236}">
              <a16:creationId xmlns:a16="http://schemas.microsoft.com/office/drawing/2014/main" id="{16004482-22BD-4557-A647-CDB1A930DED3}"/>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a:extLst>
            <a:ext uri="{FF2B5EF4-FFF2-40B4-BE49-F238E27FC236}">
              <a16:creationId xmlns:a16="http://schemas.microsoft.com/office/drawing/2014/main" id="{2BE59E79-0702-423F-BAED-D5C4757C50AA}"/>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14" name="テキスト ボックス 713">
          <a:extLst>
            <a:ext uri="{FF2B5EF4-FFF2-40B4-BE49-F238E27FC236}">
              <a16:creationId xmlns:a16="http://schemas.microsoft.com/office/drawing/2014/main" id="{45F1FA90-618B-48CD-B4FA-F68494E6ED71}"/>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a:extLst>
            <a:ext uri="{FF2B5EF4-FFF2-40B4-BE49-F238E27FC236}">
              <a16:creationId xmlns:a16="http://schemas.microsoft.com/office/drawing/2014/main" id="{CED2EB06-7DF5-41EB-B603-1598242FDAC0}"/>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16" name="テキスト ボックス 715">
          <a:extLst>
            <a:ext uri="{FF2B5EF4-FFF2-40B4-BE49-F238E27FC236}">
              <a16:creationId xmlns:a16="http://schemas.microsoft.com/office/drawing/2014/main" id="{F9BFE7E4-1DD5-45FD-9BA1-82922F7FF144}"/>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93A37856-17B9-448F-BED1-C090F560E05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8" name="テキスト ボックス 717">
          <a:extLst>
            <a:ext uri="{FF2B5EF4-FFF2-40B4-BE49-F238E27FC236}">
              <a16:creationId xmlns:a16="http://schemas.microsoft.com/office/drawing/2014/main" id="{0C383717-F84E-49DC-A7F5-5AF8BBDF7DB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9" name="【庁舎】&#10;一人当たり面積グラフ枠">
          <a:extLst>
            <a:ext uri="{FF2B5EF4-FFF2-40B4-BE49-F238E27FC236}">
              <a16:creationId xmlns:a16="http://schemas.microsoft.com/office/drawing/2014/main" id="{18F35FC5-55EF-4796-BB75-6AB9863AC3D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20" name="直線コネクタ 719">
          <a:extLst>
            <a:ext uri="{FF2B5EF4-FFF2-40B4-BE49-F238E27FC236}">
              <a16:creationId xmlns:a16="http://schemas.microsoft.com/office/drawing/2014/main" id="{ADCC2ECE-4200-4EBB-8280-9D870DB02547}"/>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textlink="">
      <xdr:nvSpPr>
        <xdr:cNvPr id="721" name="【庁舎】&#10;一人当たり面積最小値テキスト">
          <a:extLst>
            <a:ext uri="{FF2B5EF4-FFF2-40B4-BE49-F238E27FC236}">
              <a16:creationId xmlns:a16="http://schemas.microsoft.com/office/drawing/2014/main" id="{F465B794-246E-421D-8EB0-91745F40F792}"/>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2" name="直線コネクタ 721">
          <a:extLst>
            <a:ext uri="{FF2B5EF4-FFF2-40B4-BE49-F238E27FC236}">
              <a16:creationId xmlns:a16="http://schemas.microsoft.com/office/drawing/2014/main" id="{B0EFB49E-C39A-47E8-9068-8738782E4EDC}"/>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textlink="">
      <xdr:nvSpPr>
        <xdr:cNvPr id="723" name="【庁舎】&#10;一人当たり面積最大値テキスト">
          <a:extLst>
            <a:ext uri="{FF2B5EF4-FFF2-40B4-BE49-F238E27FC236}">
              <a16:creationId xmlns:a16="http://schemas.microsoft.com/office/drawing/2014/main" id="{31DD3624-08B4-410D-93F4-F71B010E2C56}"/>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4" name="直線コネクタ 723">
          <a:extLst>
            <a:ext uri="{FF2B5EF4-FFF2-40B4-BE49-F238E27FC236}">
              <a16:creationId xmlns:a16="http://schemas.microsoft.com/office/drawing/2014/main" id="{2AAE502E-7DF4-48FE-BE29-72E1E9E6D4D4}"/>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textlink="">
      <xdr:nvSpPr>
        <xdr:cNvPr id="725" name="【庁舎】&#10;一人当たり面積平均値テキスト">
          <a:extLst>
            <a:ext uri="{FF2B5EF4-FFF2-40B4-BE49-F238E27FC236}">
              <a16:creationId xmlns:a16="http://schemas.microsoft.com/office/drawing/2014/main" id="{886843D7-0AD1-4A88-BBA3-FFF42782D8AD}"/>
            </a:ext>
          </a:extLst>
        </xdr:cNvPr>
        <xdr:cNvSpPr txBox="1"/>
      </xdr:nvSpPr>
      <xdr:spPr>
        <a:xfrm>
          <a:off x="19992975"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textlink="">
      <xdr:nvSpPr>
        <xdr:cNvPr id="726" name="フローチャート: 判断 725">
          <a:extLst>
            <a:ext uri="{FF2B5EF4-FFF2-40B4-BE49-F238E27FC236}">
              <a16:creationId xmlns:a16="http://schemas.microsoft.com/office/drawing/2014/main" id="{21D6121A-4AD2-45CA-8432-4913F129C544}"/>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textlink="">
      <xdr:nvSpPr>
        <xdr:cNvPr id="727" name="フローチャート: 判断 726">
          <a:extLst>
            <a:ext uri="{FF2B5EF4-FFF2-40B4-BE49-F238E27FC236}">
              <a16:creationId xmlns:a16="http://schemas.microsoft.com/office/drawing/2014/main" id="{29093DA9-6AB6-452C-AFA6-90D022E70C9C}"/>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textlink="">
      <xdr:nvSpPr>
        <xdr:cNvPr id="728" name="フローチャート: 判断 727">
          <a:extLst>
            <a:ext uri="{FF2B5EF4-FFF2-40B4-BE49-F238E27FC236}">
              <a16:creationId xmlns:a16="http://schemas.microsoft.com/office/drawing/2014/main" id="{F24554FC-116F-46A9-B04A-99ADDF9F8624}"/>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textlink="">
      <xdr:nvSpPr>
        <xdr:cNvPr id="729" name="フローチャート: 判断 728">
          <a:extLst>
            <a:ext uri="{FF2B5EF4-FFF2-40B4-BE49-F238E27FC236}">
              <a16:creationId xmlns:a16="http://schemas.microsoft.com/office/drawing/2014/main" id="{78B4F1C5-3056-4E18-9F53-7D4584393E42}"/>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textlink="">
      <xdr:nvSpPr>
        <xdr:cNvPr id="730" name="フローチャート: 判断 729">
          <a:extLst>
            <a:ext uri="{FF2B5EF4-FFF2-40B4-BE49-F238E27FC236}">
              <a16:creationId xmlns:a16="http://schemas.microsoft.com/office/drawing/2014/main" id="{FF35C374-B03E-4F26-A9C7-EB9D94F3C0D1}"/>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1" name="テキスト ボックス 730">
          <a:extLst>
            <a:ext uri="{FF2B5EF4-FFF2-40B4-BE49-F238E27FC236}">
              <a16:creationId xmlns:a16="http://schemas.microsoft.com/office/drawing/2014/main" id="{02787C4D-751B-4706-8A73-E6A84B0213E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2" name="テキスト ボックス 731">
          <a:extLst>
            <a:ext uri="{FF2B5EF4-FFF2-40B4-BE49-F238E27FC236}">
              <a16:creationId xmlns:a16="http://schemas.microsoft.com/office/drawing/2014/main" id="{20D9EEB3-74BD-4256-916C-17EA7D2B7C1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3" name="テキスト ボックス 732">
          <a:extLst>
            <a:ext uri="{FF2B5EF4-FFF2-40B4-BE49-F238E27FC236}">
              <a16:creationId xmlns:a16="http://schemas.microsoft.com/office/drawing/2014/main" id="{833422B8-4162-40D4-A5BA-0B5196A18F1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4" name="テキスト ボックス 733">
          <a:extLst>
            <a:ext uri="{FF2B5EF4-FFF2-40B4-BE49-F238E27FC236}">
              <a16:creationId xmlns:a16="http://schemas.microsoft.com/office/drawing/2014/main" id="{ABC34E98-7FBD-4170-BC23-B93766DC1C3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5" name="テキスト ボックス 734">
          <a:extLst>
            <a:ext uri="{FF2B5EF4-FFF2-40B4-BE49-F238E27FC236}">
              <a16:creationId xmlns:a16="http://schemas.microsoft.com/office/drawing/2014/main" id="{48DB687E-4349-417D-AAD2-AC9F25DD0C9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18869</xdr:rowOff>
    </xdr:from>
    <xdr:to>
      <xdr:col>116</xdr:col>
      <xdr:colOff>114300</xdr:colOff>
      <xdr:row>106</xdr:row>
      <xdr:rowOff>120469</xdr:rowOff>
    </xdr:to>
    <xdr:sp textlink="">
      <xdr:nvSpPr>
        <xdr:cNvPr id="736" name="楕円 735">
          <a:extLst>
            <a:ext uri="{FF2B5EF4-FFF2-40B4-BE49-F238E27FC236}">
              <a16:creationId xmlns:a16="http://schemas.microsoft.com/office/drawing/2014/main" id="{67B57F93-52D5-4899-936F-99BB5C71101D}"/>
            </a:ext>
          </a:extLst>
        </xdr:cNvPr>
        <xdr:cNvSpPr/>
      </xdr:nvSpPr>
      <xdr:spPr>
        <a:xfrm>
          <a:off x="19897725" y="173353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168746</xdr:rowOff>
    </xdr:from>
    <xdr:ext cx="469744" cy="259045"/>
    <xdr:sp textlink="">
      <xdr:nvSpPr>
        <xdr:cNvPr id="737" name="【庁舎】&#10;一人当たり面積該当値テキスト">
          <a:extLst>
            <a:ext uri="{FF2B5EF4-FFF2-40B4-BE49-F238E27FC236}">
              <a16:creationId xmlns:a16="http://schemas.microsoft.com/office/drawing/2014/main" id="{8A196458-3459-42DD-83BD-9D2230B409F8}"/>
            </a:ext>
          </a:extLst>
        </xdr:cNvPr>
        <xdr:cNvSpPr txBox="1"/>
      </xdr:nvSpPr>
      <xdr:spPr>
        <a:xfrm>
          <a:off x="19992975" y="1731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18869</xdr:rowOff>
    </xdr:from>
    <xdr:to>
      <xdr:col>112</xdr:col>
      <xdr:colOff>38100</xdr:colOff>
      <xdr:row>106</xdr:row>
      <xdr:rowOff>120469</xdr:rowOff>
    </xdr:to>
    <xdr:sp textlink="">
      <xdr:nvSpPr>
        <xdr:cNvPr id="738" name="楕円 737">
          <a:extLst>
            <a:ext uri="{FF2B5EF4-FFF2-40B4-BE49-F238E27FC236}">
              <a16:creationId xmlns:a16="http://schemas.microsoft.com/office/drawing/2014/main" id="{442D3947-CCD1-42A8-BCDC-4CC27DF6C6BF}"/>
            </a:ext>
          </a:extLst>
        </xdr:cNvPr>
        <xdr:cNvSpPr/>
      </xdr:nvSpPr>
      <xdr:spPr>
        <a:xfrm>
          <a:off x="19154775" y="173353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69669</xdr:rowOff>
    </xdr:from>
    <xdr:to>
      <xdr:col>116</xdr:col>
      <xdr:colOff>63500</xdr:colOff>
      <xdr:row>106</xdr:row>
      <xdr:rowOff>69669</xdr:rowOff>
    </xdr:to>
    <xdr:cxnSp macro="">
      <xdr:nvCxnSpPr>
        <xdr:cNvPr id="739" name="直線コネクタ 738">
          <a:extLst>
            <a:ext uri="{FF2B5EF4-FFF2-40B4-BE49-F238E27FC236}">
              <a16:creationId xmlns:a16="http://schemas.microsoft.com/office/drawing/2014/main" id="{519E0A7B-E907-4192-AC2B-1F7AF083F100}"/>
            </a:ext>
          </a:extLst>
        </xdr:cNvPr>
        <xdr:cNvCxnSpPr/>
      </xdr:nvCxnSpPr>
      <xdr:spPr>
        <a:xfrm>
          <a:off x="19202400" y="1738294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18869</xdr:rowOff>
    </xdr:from>
    <xdr:to>
      <xdr:col>107</xdr:col>
      <xdr:colOff>101600</xdr:colOff>
      <xdr:row>106</xdr:row>
      <xdr:rowOff>120469</xdr:rowOff>
    </xdr:to>
    <xdr:sp textlink="">
      <xdr:nvSpPr>
        <xdr:cNvPr id="740" name="楕円 739">
          <a:extLst>
            <a:ext uri="{FF2B5EF4-FFF2-40B4-BE49-F238E27FC236}">
              <a16:creationId xmlns:a16="http://schemas.microsoft.com/office/drawing/2014/main" id="{E1547160-FA0F-464E-8A61-42C68CB815A1}"/>
            </a:ext>
          </a:extLst>
        </xdr:cNvPr>
        <xdr:cNvSpPr/>
      </xdr:nvSpPr>
      <xdr:spPr>
        <a:xfrm>
          <a:off x="18345150" y="173353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69669</xdr:rowOff>
    </xdr:from>
    <xdr:to>
      <xdr:col>111</xdr:col>
      <xdr:colOff>177800</xdr:colOff>
      <xdr:row>106</xdr:row>
      <xdr:rowOff>69669</xdr:rowOff>
    </xdr:to>
    <xdr:cxnSp macro="">
      <xdr:nvCxnSpPr>
        <xdr:cNvPr id="741" name="直線コネクタ 740">
          <a:extLst>
            <a:ext uri="{FF2B5EF4-FFF2-40B4-BE49-F238E27FC236}">
              <a16:creationId xmlns:a16="http://schemas.microsoft.com/office/drawing/2014/main" id="{3068D8F4-1BEC-4D44-8D0A-FFA5155CB687}"/>
            </a:ext>
          </a:extLst>
        </xdr:cNvPr>
        <xdr:cNvCxnSpPr/>
      </xdr:nvCxnSpPr>
      <xdr:spPr>
        <a:xfrm>
          <a:off x="18392775" y="1738294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15602</xdr:rowOff>
    </xdr:from>
    <xdr:to>
      <xdr:col>102</xdr:col>
      <xdr:colOff>165100</xdr:colOff>
      <xdr:row>106</xdr:row>
      <xdr:rowOff>117202</xdr:rowOff>
    </xdr:to>
    <xdr:sp textlink="">
      <xdr:nvSpPr>
        <xdr:cNvPr id="742" name="楕円 741">
          <a:extLst>
            <a:ext uri="{FF2B5EF4-FFF2-40B4-BE49-F238E27FC236}">
              <a16:creationId xmlns:a16="http://schemas.microsoft.com/office/drawing/2014/main" id="{0B81FFD1-B28E-46D2-8852-95BBEA995E73}"/>
            </a:ext>
          </a:extLst>
        </xdr:cNvPr>
        <xdr:cNvSpPr/>
      </xdr:nvSpPr>
      <xdr:spPr>
        <a:xfrm>
          <a:off x="17554575" y="173288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66402</xdr:rowOff>
    </xdr:from>
    <xdr:to>
      <xdr:col>107</xdr:col>
      <xdr:colOff>50800</xdr:colOff>
      <xdr:row>106</xdr:row>
      <xdr:rowOff>69669</xdr:rowOff>
    </xdr:to>
    <xdr:cxnSp macro="">
      <xdr:nvCxnSpPr>
        <xdr:cNvPr id="743" name="直線コネクタ 742">
          <a:extLst>
            <a:ext uri="{FF2B5EF4-FFF2-40B4-BE49-F238E27FC236}">
              <a16:creationId xmlns:a16="http://schemas.microsoft.com/office/drawing/2014/main" id="{E3F1471C-EC62-4B13-B864-1B959AEA00F4}"/>
            </a:ext>
          </a:extLst>
        </xdr:cNvPr>
        <xdr:cNvCxnSpPr/>
      </xdr:nvCxnSpPr>
      <xdr:spPr>
        <a:xfrm>
          <a:off x="17602200" y="1738602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18869</xdr:rowOff>
    </xdr:from>
    <xdr:to>
      <xdr:col>98</xdr:col>
      <xdr:colOff>38100</xdr:colOff>
      <xdr:row>106</xdr:row>
      <xdr:rowOff>120469</xdr:rowOff>
    </xdr:to>
    <xdr:sp textlink="">
      <xdr:nvSpPr>
        <xdr:cNvPr id="744" name="楕円 743">
          <a:extLst>
            <a:ext uri="{FF2B5EF4-FFF2-40B4-BE49-F238E27FC236}">
              <a16:creationId xmlns:a16="http://schemas.microsoft.com/office/drawing/2014/main" id="{38E62288-F8B8-4E9E-B825-14BBB11B9F49}"/>
            </a:ext>
          </a:extLst>
        </xdr:cNvPr>
        <xdr:cNvSpPr/>
      </xdr:nvSpPr>
      <xdr:spPr>
        <a:xfrm>
          <a:off x="16754475" y="173353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66402</xdr:rowOff>
    </xdr:from>
    <xdr:to>
      <xdr:col>102</xdr:col>
      <xdr:colOff>114300</xdr:colOff>
      <xdr:row>106</xdr:row>
      <xdr:rowOff>69669</xdr:rowOff>
    </xdr:to>
    <xdr:cxnSp macro="">
      <xdr:nvCxnSpPr>
        <xdr:cNvPr id="745" name="直線コネクタ 744">
          <a:extLst>
            <a:ext uri="{FF2B5EF4-FFF2-40B4-BE49-F238E27FC236}">
              <a16:creationId xmlns:a16="http://schemas.microsoft.com/office/drawing/2014/main" id="{6240498B-8EDC-4CBC-9AF6-41C9EDC05085}"/>
            </a:ext>
          </a:extLst>
        </xdr:cNvPr>
        <xdr:cNvCxnSpPr/>
      </xdr:nvCxnSpPr>
      <xdr:spPr>
        <a:xfrm flipV="1">
          <a:off x="16802100" y="1738602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textlink="">
      <xdr:nvSpPr>
        <xdr:cNvPr id="746" name="n_1aveValue【庁舎】&#10;一人当たり面積">
          <a:extLst>
            <a:ext uri="{FF2B5EF4-FFF2-40B4-BE49-F238E27FC236}">
              <a16:creationId xmlns:a16="http://schemas.microsoft.com/office/drawing/2014/main" id="{EDFDD35D-B0D8-483D-B35B-AA2EA2B21BDA}"/>
            </a:ext>
          </a:extLst>
        </xdr:cNvPr>
        <xdr:cNvSpPr txBox="1"/>
      </xdr:nvSpPr>
      <xdr:spPr>
        <a:xfrm>
          <a:off x="18983402" y="169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textlink="">
      <xdr:nvSpPr>
        <xdr:cNvPr id="747" name="n_2aveValue【庁舎】&#10;一人当たり面積">
          <a:extLst>
            <a:ext uri="{FF2B5EF4-FFF2-40B4-BE49-F238E27FC236}">
              <a16:creationId xmlns:a16="http://schemas.microsoft.com/office/drawing/2014/main" id="{035C63E4-49B8-4799-8A9D-08CE1D0E0ED9}"/>
            </a:ext>
          </a:extLst>
        </xdr:cNvPr>
        <xdr:cNvSpPr txBox="1"/>
      </xdr:nvSpPr>
      <xdr:spPr>
        <a:xfrm>
          <a:off x="181833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textlink="">
      <xdr:nvSpPr>
        <xdr:cNvPr id="748" name="n_3aveValue【庁舎】&#10;一人当たり面積">
          <a:extLst>
            <a:ext uri="{FF2B5EF4-FFF2-40B4-BE49-F238E27FC236}">
              <a16:creationId xmlns:a16="http://schemas.microsoft.com/office/drawing/2014/main" id="{9C222BA7-8681-4096-A7D2-74E5977220DE}"/>
            </a:ext>
          </a:extLst>
        </xdr:cNvPr>
        <xdr:cNvSpPr txBox="1"/>
      </xdr:nvSpPr>
      <xdr:spPr>
        <a:xfrm>
          <a:off x="17383202" y="16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textlink="">
      <xdr:nvSpPr>
        <xdr:cNvPr id="749" name="n_4aveValue【庁舎】&#10;一人当たり面積">
          <a:extLst>
            <a:ext uri="{FF2B5EF4-FFF2-40B4-BE49-F238E27FC236}">
              <a16:creationId xmlns:a16="http://schemas.microsoft.com/office/drawing/2014/main" id="{DF9FADA5-99DD-4B95-9920-E6F3D96F3193}"/>
            </a:ext>
          </a:extLst>
        </xdr:cNvPr>
        <xdr:cNvSpPr txBox="1"/>
      </xdr:nvSpPr>
      <xdr:spPr>
        <a:xfrm>
          <a:off x="16592627" y="170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111596</xdr:rowOff>
    </xdr:from>
    <xdr:ext cx="469744" cy="259045"/>
    <xdr:sp textlink="">
      <xdr:nvSpPr>
        <xdr:cNvPr id="750" name="n_1mainValue【庁舎】&#10;一人当たり面積">
          <a:extLst>
            <a:ext uri="{FF2B5EF4-FFF2-40B4-BE49-F238E27FC236}">
              <a16:creationId xmlns:a16="http://schemas.microsoft.com/office/drawing/2014/main" id="{AE43EE7B-51B8-434B-BD61-AF7C12491536}"/>
            </a:ext>
          </a:extLst>
        </xdr:cNvPr>
        <xdr:cNvSpPr txBox="1"/>
      </xdr:nvSpPr>
      <xdr:spPr>
        <a:xfrm>
          <a:off x="18983402" y="1742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111596</xdr:rowOff>
    </xdr:from>
    <xdr:ext cx="469744" cy="259045"/>
    <xdr:sp textlink="">
      <xdr:nvSpPr>
        <xdr:cNvPr id="751" name="n_2mainValue【庁舎】&#10;一人当たり面積">
          <a:extLst>
            <a:ext uri="{FF2B5EF4-FFF2-40B4-BE49-F238E27FC236}">
              <a16:creationId xmlns:a16="http://schemas.microsoft.com/office/drawing/2014/main" id="{69729EA5-6808-4F64-B9D7-041AABBCC29B}"/>
            </a:ext>
          </a:extLst>
        </xdr:cNvPr>
        <xdr:cNvSpPr txBox="1"/>
      </xdr:nvSpPr>
      <xdr:spPr>
        <a:xfrm>
          <a:off x="18183302" y="1742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108329</xdr:rowOff>
    </xdr:from>
    <xdr:ext cx="469744" cy="259045"/>
    <xdr:sp textlink="">
      <xdr:nvSpPr>
        <xdr:cNvPr id="752" name="n_3mainValue【庁舎】&#10;一人当たり面積">
          <a:extLst>
            <a:ext uri="{FF2B5EF4-FFF2-40B4-BE49-F238E27FC236}">
              <a16:creationId xmlns:a16="http://schemas.microsoft.com/office/drawing/2014/main" id="{38BA624C-C444-4F58-AF58-0BCA1CAD295C}"/>
            </a:ext>
          </a:extLst>
        </xdr:cNvPr>
        <xdr:cNvSpPr txBox="1"/>
      </xdr:nvSpPr>
      <xdr:spPr>
        <a:xfrm>
          <a:off x="17383202" y="1742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111596</xdr:rowOff>
    </xdr:from>
    <xdr:ext cx="469744" cy="259045"/>
    <xdr:sp textlink="">
      <xdr:nvSpPr>
        <xdr:cNvPr id="753" name="n_4mainValue【庁舎】&#10;一人当たり面積">
          <a:extLst>
            <a:ext uri="{FF2B5EF4-FFF2-40B4-BE49-F238E27FC236}">
              <a16:creationId xmlns:a16="http://schemas.microsoft.com/office/drawing/2014/main" id="{FDF94D1A-AB99-47EB-90A7-1C2F686D488B}"/>
            </a:ext>
          </a:extLst>
        </xdr:cNvPr>
        <xdr:cNvSpPr txBox="1"/>
      </xdr:nvSpPr>
      <xdr:spPr>
        <a:xfrm>
          <a:off x="16592627" y="1742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4" name="正方形/長方形 753">
          <a:extLst>
            <a:ext uri="{FF2B5EF4-FFF2-40B4-BE49-F238E27FC236}">
              <a16:creationId xmlns:a16="http://schemas.microsoft.com/office/drawing/2014/main" id="{7AEC65F7-E5A5-4125-A773-B4D1FAC6EAD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5" name="正方形/長方形 754">
          <a:extLst>
            <a:ext uri="{FF2B5EF4-FFF2-40B4-BE49-F238E27FC236}">
              <a16:creationId xmlns:a16="http://schemas.microsoft.com/office/drawing/2014/main" id="{AF45B456-32CA-4A50-8761-BF70E76D57F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6" name="テキスト ボックス 755">
          <a:extLst>
            <a:ext uri="{FF2B5EF4-FFF2-40B4-BE49-F238E27FC236}">
              <a16:creationId xmlns:a16="http://schemas.microsoft.com/office/drawing/2014/main" id="{9FA1F1CD-B8F6-4095-BC4F-E48B29956E9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保健センター・保健所、庁舎であり、低くなっている施設は、図書館、体育館・プール、消防施設である。庁舎については、令和６年度で空調設備の更新を行ったことにより改善された。図書館については、令和３年度より駅前商業施設への移転したことにより</a:t>
          </a:r>
          <a:r>
            <a:rPr kumimoji="1" lang="en-US" altLang="ja-JP" sz="1300">
              <a:latin typeface="ＭＳ Ｐゴシック" panose="020B0600070205080204" pitchFamily="50" charset="-128"/>
              <a:ea typeface="ＭＳ Ｐゴシック" panose="020B0600070205080204" pitchFamily="50" charset="-128"/>
            </a:rPr>
            <a:t>36.1</a:t>
          </a:r>
          <a:r>
            <a:rPr kumimoji="1" lang="ja-JP" altLang="en-US" sz="1300">
              <a:latin typeface="ＭＳ Ｐゴシック" panose="020B0600070205080204" pitchFamily="50" charset="-128"/>
              <a:ea typeface="ＭＳ Ｐゴシック" panose="020B0600070205080204" pitchFamily="50" charset="-128"/>
            </a:rPr>
            <a:t>％と改善され、類似団体内平均値と比較して低くなった。体育館・プールについては、令和５年度にプールの工作物の工事及び体育館の建物付属設備の工事により</a:t>
          </a:r>
          <a:r>
            <a:rPr kumimoji="1" lang="en-US" altLang="ja-JP" sz="1300">
              <a:latin typeface="ＭＳ Ｐゴシック" panose="020B0600070205080204" pitchFamily="50" charset="-128"/>
              <a:ea typeface="ＭＳ Ｐゴシック" panose="020B0600070205080204" pitchFamily="50" charset="-128"/>
            </a:rPr>
            <a:t>57.2</a:t>
          </a:r>
          <a:r>
            <a:rPr kumimoji="1" lang="ja-JP" altLang="en-US" sz="1300">
              <a:latin typeface="ＭＳ Ｐゴシック" panose="020B0600070205080204" pitchFamily="50" charset="-128"/>
              <a:ea typeface="ＭＳ Ｐゴシック" panose="020B0600070205080204" pitchFamily="50" charset="-128"/>
            </a:rPr>
            <a:t>％と改善され、類似団体内平均値と比較して低くなった。引き続き「泉大津市公共施設適正配置計画」に沿って施設複合化・多機能を推進していくことで改善につながると考える。</a:t>
          </a:r>
        </a:p>
      </xdr:txBody>
    </xdr:sp>
    <xdr:clientData/>
  </xdr:twoCellAnchor>
</xdr:wsDr>
</file>

<file path=xl/externalLinks/_rels/externalLink1.xml.rels>&#65279;<?xml version="1.0" encoding="utf-8" standalone="yes"?>
<Relationships xmlns="http://schemas.openxmlformats.org/package/2006/relationships"><Relationship Id="rId3" Type="http://schemas.openxmlformats.org/officeDocument/2006/relationships/externalLinkPath" Target="#" TargetMode="External" /><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29.3</v>
          </cell>
          <cell r="BX51">
            <v>14.2</v>
          </cell>
          <cell r="CF51">
            <v>6.1</v>
          </cell>
          <cell r="CN51">
            <v>9.5</v>
          </cell>
          <cell r="CV51">
            <v>44.6</v>
          </cell>
        </row>
        <row r="53">
          <cell r="BP53">
            <v>63.5</v>
          </cell>
          <cell r="BX53">
            <v>62.2</v>
          </cell>
          <cell r="CF53">
            <v>63.3</v>
          </cell>
          <cell r="CN53">
            <v>62.6</v>
          </cell>
          <cell r="CV53">
            <v>58.7</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29.3</v>
          </cell>
          <cell r="BX73">
            <v>14.2</v>
          </cell>
          <cell r="CF73">
            <v>6.1</v>
          </cell>
          <cell r="CN73">
            <v>9.5</v>
          </cell>
          <cell r="CV73">
            <v>44.6</v>
          </cell>
        </row>
        <row r="75">
          <cell r="BP75">
            <v>8.6999999999999993</v>
          </cell>
          <cell r="BX75">
            <v>8.5</v>
          </cell>
          <cell r="CF75">
            <v>8.6999999999999993</v>
          </cell>
          <cell r="CN75">
            <v>8.9</v>
          </cell>
          <cell r="CV75">
            <v>7.4</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38017923</v>
      </c>
      <c r="BO4" s="384"/>
      <c r="BP4" s="384"/>
      <c r="BQ4" s="384"/>
      <c r="BR4" s="384"/>
      <c r="BS4" s="384"/>
      <c r="BT4" s="384"/>
      <c r="BU4" s="385"/>
      <c r="BV4" s="383">
        <v>39371973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1.2</v>
      </c>
      <c r="CU4" s="390"/>
      <c r="CV4" s="390"/>
      <c r="CW4" s="390"/>
      <c r="CX4" s="390"/>
      <c r="CY4" s="390"/>
      <c r="CZ4" s="390"/>
      <c r="DA4" s="391"/>
      <c r="DB4" s="389">
        <v>1.2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37712544</v>
      </c>
      <c r="BO5" s="421"/>
      <c r="BP5" s="421"/>
      <c r="BQ5" s="421"/>
      <c r="BR5" s="421"/>
      <c r="BS5" s="421"/>
      <c r="BT5" s="421"/>
      <c r="BU5" s="422"/>
      <c r="BV5" s="420">
        <v>39134586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100.8</v>
      </c>
      <c r="CU5" s="418"/>
      <c r="CV5" s="418"/>
      <c r="CW5" s="418"/>
      <c r="CX5" s="418"/>
      <c r="CY5" s="418"/>
      <c r="CZ5" s="418"/>
      <c r="DA5" s="419"/>
      <c r="DB5" s="417">
        <v>96.7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305379</v>
      </c>
      <c r="BO6" s="421"/>
      <c r="BP6" s="421"/>
      <c r="BQ6" s="421"/>
      <c r="BR6" s="421"/>
      <c r="BS6" s="421"/>
      <c r="BT6" s="421"/>
      <c r="BU6" s="422"/>
      <c r="BV6" s="420">
        <v>237387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101.2</v>
      </c>
      <c r="CU6" s="458"/>
      <c r="CV6" s="458"/>
      <c r="CW6" s="458"/>
      <c r="CX6" s="458"/>
      <c r="CY6" s="458"/>
      <c r="CZ6" s="458"/>
      <c r="DA6" s="459"/>
      <c r="DB6" s="457">
        <v>97.6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79633</v>
      </c>
      <c r="BO7" s="421"/>
      <c r="BP7" s="421"/>
      <c r="BQ7" s="421"/>
      <c r="BR7" s="421"/>
      <c r="BS7" s="421"/>
      <c r="BT7" s="421"/>
      <c r="BU7" s="422"/>
      <c r="BV7" s="420">
        <v>16575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18539111</v>
      </c>
      <c r="CU7" s="421"/>
      <c r="CV7" s="421"/>
      <c r="CW7" s="421"/>
      <c r="CX7" s="421"/>
      <c r="CY7" s="421"/>
      <c r="CZ7" s="421"/>
      <c r="DA7" s="422"/>
      <c r="DB7" s="420">
        <v>17880885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225746</v>
      </c>
      <c r="BO8" s="421"/>
      <c r="BP8" s="421"/>
      <c r="BQ8" s="421"/>
      <c r="BR8" s="421"/>
      <c r="BS8" s="421"/>
      <c r="BT8" s="421"/>
      <c r="BU8" s="422"/>
      <c r="BV8" s="420">
        <v>220812</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0.69</v>
      </c>
      <c r="CU8" s="461"/>
      <c r="CV8" s="461"/>
      <c r="CW8" s="461"/>
      <c r="CX8" s="461"/>
      <c r="CY8" s="461"/>
      <c r="CZ8" s="461"/>
      <c r="DA8" s="462"/>
      <c r="DB8" s="460">
        <v>0.69</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74412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4934</v>
      </c>
      <c r="BO9" s="421"/>
      <c r="BP9" s="421"/>
      <c r="BQ9" s="421"/>
      <c r="BR9" s="421"/>
      <c r="BS9" s="421"/>
      <c r="BT9" s="421"/>
      <c r="BU9" s="422"/>
      <c r="BV9" s="420">
        <v>-98466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10.8</v>
      </c>
      <c r="CU9" s="418"/>
      <c r="CV9" s="418"/>
      <c r="CW9" s="418"/>
      <c r="CX9" s="418"/>
      <c r="CY9" s="418"/>
      <c r="CZ9" s="418"/>
      <c r="DA9" s="419"/>
      <c r="DB9" s="417">
        <v>10.9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75897</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704080</v>
      </c>
      <c r="BO10" s="421"/>
      <c r="BP10" s="421"/>
      <c r="BQ10" s="421"/>
      <c r="BR10" s="421"/>
      <c r="BS10" s="421"/>
      <c r="BT10" s="421"/>
      <c r="BU10" s="422"/>
      <c r="BV10" s="420">
        <v>619102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72762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1300000</v>
      </c>
      <c r="BO12" s="421"/>
      <c r="BP12" s="421"/>
      <c r="BQ12" s="421"/>
      <c r="BR12" s="421"/>
      <c r="BS12" s="421"/>
      <c r="BT12" s="421"/>
      <c r="BU12" s="422"/>
      <c r="BV12" s="420">
        <v>700000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70846</v>
      </c>
      <c r="S13" s="505"/>
      <c r="T13" s="505"/>
      <c r="U13" s="505"/>
      <c r="V13" s="506"/>
      <c r="W13" s="436" t="s">
        <v>131</v>
      </c>
      <c r="X13" s="437"/>
      <c r="Y13" s="437"/>
      <c r="Z13" s="437"/>
      <c r="AA13" s="437"/>
      <c r="AB13" s="427"/>
      <c r="AC13" s="471">
        <v>84</v>
      </c>
      <c r="AD13" s="472"/>
      <c r="AE13" s="472"/>
      <c r="AF13" s="472"/>
      <c r="AG13" s="514"/>
      <c r="AH13" s="471">
        <v>94</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-590986</v>
      </c>
      <c r="BO13" s="421"/>
      <c r="BP13" s="421"/>
      <c r="BQ13" s="421"/>
      <c r="BR13" s="421"/>
      <c r="BS13" s="421"/>
      <c r="BT13" s="421"/>
      <c r="BU13" s="422"/>
      <c r="BV13" s="420">
        <v>-179364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7.4</v>
      </c>
      <c r="CU13" s="418"/>
      <c r="CV13" s="418"/>
      <c r="CW13" s="418"/>
      <c r="CX13" s="418"/>
      <c r="CY13" s="418"/>
      <c r="CZ13" s="418"/>
      <c r="DA13" s="419"/>
      <c r="DB13" s="417">
        <v>8.9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73145</v>
      </c>
      <c r="S14" s="505"/>
      <c r="T14" s="505"/>
      <c r="U14" s="505"/>
      <c r="V14" s="506"/>
      <c r="W14" s="410"/>
      <c r="X14" s="411"/>
      <c r="Y14" s="411"/>
      <c r="Z14" s="411"/>
      <c r="AA14" s="411"/>
      <c r="AB14" s="400"/>
      <c r="AC14" s="507">
        <v>0.3</v>
      </c>
      <c r="AD14" s="508"/>
      <c r="AE14" s="508"/>
      <c r="AF14" s="508"/>
      <c r="AG14" s="509"/>
      <c r="AH14" s="507">
        <v>0.3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44.6</v>
      </c>
      <c r="CU14" s="519"/>
      <c r="CV14" s="519"/>
      <c r="CW14" s="519"/>
      <c r="CX14" s="519"/>
      <c r="CY14" s="519"/>
      <c r="CZ14" s="519"/>
      <c r="DA14" s="520"/>
      <c r="DB14" s="518">
        <v>9.5</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71437</v>
      </c>
      <c r="S15" s="505"/>
      <c r="T15" s="505"/>
      <c r="U15" s="505"/>
      <c r="V15" s="506"/>
      <c r="W15" s="436" t="s">
        <v>137</v>
      </c>
      <c r="X15" s="437"/>
      <c r="Y15" s="437"/>
      <c r="Z15" s="437"/>
      <c r="AA15" s="437"/>
      <c r="AB15" s="427"/>
      <c r="AC15" s="471">
        <v>7020</v>
      </c>
      <c r="AD15" s="472"/>
      <c r="AE15" s="472"/>
      <c r="AF15" s="472"/>
      <c r="AG15" s="514"/>
      <c r="AH15" s="471">
        <v>7744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10466742</v>
      </c>
      <c r="BO15" s="384"/>
      <c r="BP15" s="384"/>
      <c r="BQ15" s="384"/>
      <c r="BR15" s="384"/>
      <c r="BS15" s="384"/>
      <c r="BT15" s="384"/>
      <c r="BU15" s="385"/>
      <c r="BV15" s="383">
        <v>10334287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22.9</v>
      </c>
      <c r="AD16" s="508"/>
      <c r="AE16" s="508"/>
      <c r="AF16" s="508"/>
      <c r="AG16" s="509"/>
      <c r="AH16" s="507">
        <v>25.5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15559106</v>
      </c>
      <c r="BO16" s="421"/>
      <c r="BP16" s="421"/>
      <c r="BQ16" s="421"/>
      <c r="BR16" s="421"/>
      <c r="BS16" s="421"/>
      <c r="BT16" s="421"/>
      <c r="BU16" s="422"/>
      <c r="BV16" s="420">
        <v>14892598</v>
      </c>
      <c r="BW16" s="421"/>
      <c r="BX16" s="421"/>
      <c r="BY16" s="421"/>
      <c r="BZ16" s="421"/>
      <c r="CA16" s="421"/>
      <c r="CB16" s="421"/>
      <c r="CC16" s="422"/>
      <c r="CD16" s="176"/>
      <c r="CE16" s="534" t="s">
        <v>143</v>
      </c>
      <c r="CF16" s="534"/>
      <c r="CG16" s="534"/>
      <c r="CH16" s="534"/>
      <c r="CI16" s="534"/>
      <c r="CJ16" s="534"/>
      <c r="CK16" s="534"/>
      <c r="CL16" s="534"/>
      <c r="CM16" s="534"/>
      <c r="CN16" s="534"/>
      <c r="CO16" s="534"/>
      <c r="CP16" s="534"/>
      <c r="CQ16" s="534"/>
      <c r="CR16" s="534"/>
      <c r="CS16" s="535"/>
      <c r="CT16" s="417">
        <v>3.9</v>
      </c>
      <c r="CU16" s="418"/>
      <c r="CV16" s="418"/>
      <c r="CW16" s="418"/>
      <c r="CX16" s="418"/>
      <c r="CY16" s="418"/>
      <c r="CZ16" s="418"/>
      <c r="DA16" s="419"/>
      <c r="DB16" s="417" t="s">
        <v>122</v>
      </c>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144</v>
      </c>
      <c r="N17" s="532"/>
      <c r="O17" s="532"/>
      <c r="P17" s="532"/>
      <c r="Q17" s="533"/>
      <c r="R17" s="526" t="s">
        <v>145</v>
      </c>
      <c r="S17" s="527"/>
      <c r="T17" s="527"/>
      <c r="U17" s="527"/>
      <c r="V17" s="528"/>
      <c r="W17" s="436" t="s">
        <v>146</v>
      </c>
      <c r="X17" s="437"/>
      <c r="Y17" s="437"/>
      <c r="Z17" s="437"/>
      <c r="AA17" s="437"/>
      <c r="AB17" s="427"/>
      <c r="AC17" s="471">
        <v>23524</v>
      </c>
      <c r="AD17" s="472"/>
      <c r="AE17" s="472"/>
      <c r="AF17" s="472"/>
      <c r="AG17" s="514"/>
      <c r="AH17" s="471">
        <v>22582</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13354013</v>
      </c>
      <c r="BO17" s="421"/>
      <c r="BP17" s="421"/>
      <c r="BQ17" s="421"/>
      <c r="BR17" s="421"/>
      <c r="BS17" s="421"/>
      <c r="BT17" s="421"/>
      <c r="BU17" s="422"/>
      <c r="BV17" s="420">
        <v>13142220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148</v>
      </c>
      <c r="C18" s="463"/>
      <c r="D18" s="463"/>
      <c r="E18" s="543"/>
      <c r="F18" s="543"/>
      <c r="G18" s="543"/>
      <c r="H18" s="543"/>
      <c r="I18" s="543"/>
      <c r="J18" s="543"/>
      <c r="K18" s="543"/>
      <c r="L18" s="544">
        <v>14.33</v>
      </c>
      <c r="M18" s="544"/>
      <c r="N18" s="544"/>
      <c r="O18" s="544"/>
      <c r="P18" s="544"/>
      <c r="Q18" s="544"/>
      <c r="R18" s="545"/>
      <c r="S18" s="545"/>
      <c r="T18" s="545"/>
      <c r="U18" s="545"/>
      <c r="V18" s="546"/>
      <c r="W18" s="438"/>
      <c r="X18" s="439"/>
      <c r="Y18" s="439"/>
      <c r="Z18" s="439"/>
      <c r="AA18" s="439"/>
      <c r="AB18" s="430"/>
      <c r="AC18" s="547">
        <v>76.8</v>
      </c>
      <c r="AD18" s="548"/>
      <c r="AE18" s="548"/>
      <c r="AF18" s="548"/>
      <c r="AG18" s="549"/>
      <c r="AH18" s="547">
        <v>74.2</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19208643</v>
      </c>
      <c r="BO18" s="421"/>
      <c r="BP18" s="421"/>
      <c r="BQ18" s="421"/>
      <c r="BR18" s="421"/>
      <c r="BS18" s="421"/>
      <c r="BT18" s="421"/>
      <c r="BU18" s="422"/>
      <c r="BV18" s="420">
        <v>17706265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150</v>
      </c>
      <c r="C19" s="463"/>
      <c r="D19" s="463"/>
      <c r="E19" s="543"/>
      <c r="F19" s="543"/>
      <c r="G19" s="543"/>
      <c r="H19" s="543"/>
      <c r="I19" s="543"/>
      <c r="J19" s="543"/>
      <c r="K19" s="543"/>
      <c r="L19" s="551">
        <v>5193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23828423</v>
      </c>
      <c r="BO19" s="421"/>
      <c r="BP19" s="421"/>
      <c r="BQ19" s="421"/>
      <c r="BR19" s="421"/>
      <c r="BS19" s="421"/>
      <c r="BT19" s="421"/>
      <c r="BU19" s="422"/>
      <c r="BV19" s="420">
        <v>23501993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152</v>
      </c>
      <c r="C20" s="463"/>
      <c r="D20" s="463"/>
      <c r="E20" s="543"/>
      <c r="F20" s="543"/>
      <c r="G20" s="543"/>
      <c r="H20" s="543"/>
      <c r="I20" s="543"/>
      <c r="J20" s="543"/>
      <c r="K20" s="543"/>
      <c r="L20" s="551">
        <v>32516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27658312</v>
      </c>
      <c r="BO22" s="384"/>
      <c r="BP22" s="384"/>
      <c r="BQ22" s="384"/>
      <c r="BR22" s="384"/>
      <c r="BS22" s="384"/>
      <c r="BT22" s="384"/>
      <c r="BU22" s="385"/>
      <c r="BV22" s="383">
        <v>27580242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22811813</v>
      </c>
      <c r="BO23" s="421"/>
      <c r="BP23" s="421"/>
      <c r="BQ23" s="421"/>
      <c r="BR23" s="421"/>
      <c r="BS23" s="421"/>
      <c r="BT23" s="421"/>
      <c r="BU23" s="422"/>
      <c r="BV23" s="420">
        <v>22484451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162</v>
      </c>
      <c r="F24" s="450"/>
      <c r="G24" s="450"/>
      <c r="H24" s="450"/>
      <c r="I24" s="450"/>
      <c r="J24" s="450"/>
      <c r="K24" s="451"/>
      <c r="L24" s="471">
        <v>1</v>
      </c>
      <c r="M24" s="472"/>
      <c r="N24" s="472"/>
      <c r="O24" s="472"/>
      <c r="P24" s="514"/>
      <c r="Q24" s="471">
        <v>7120</v>
      </c>
      <c r="R24" s="472"/>
      <c r="S24" s="472"/>
      <c r="T24" s="472"/>
      <c r="U24" s="472"/>
      <c r="V24" s="514"/>
      <c r="W24" s="566"/>
      <c r="X24" s="567"/>
      <c r="Y24" s="568"/>
      <c r="Z24" s="470" t="s">
        <v>163</v>
      </c>
      <c r="AA24" s="450"/>
      <c r="AB24" s="450"/>
      <c r="AC24" s="450"/>
      <c r="AD24" s="450"/>
      <c r="AE24" s="450"/>
      <c r="AF24" s="450"/>
      <c r="AG24" s="451"/>
      <c r="AH24" s="471">
        <v>479</v>
      </c>
      <c r="AI24" s="472"/>
      <c r="AJ24" s="472"/>
      <c r="AK24" s="472"/>
      <c r="AL24" s="514"/>
      <c r="AM24" s="471">
        <v>1406344</v>
      </c>
      <c r="AN24" s="472"/>
      <c r="AO24" s="472"/>
      <c r="AP24" s="472"/>
      <c r="AQ24" s="472"/>
      <c r="AR24" s="514"/>
      <c r="AS24" s="471">
        <v>2936</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16217132</v>
      </c>
      <c r="BO24" s="421"/>
      <c r="BP24" s="421"/>
      <c r="BQ24" s="421"/>
      <c r="BR24" s="421"/>
      <c r="BS24" s="421"/>
      <c r="BT24" s="421"/>
      <c r="BU24" s="422"/>
      <c r="BV24" s="420">
        <v>15063630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165</v>
      </c>
      <c r="F25" s="450"/>
      <c r="G25" s="450"/>
      <c r="H25" s="450"/>
      <c r="I25" s="450"/>
      <c r="J25" s="450"/>
      <c r="K25" s="451"/>
      <c r="L25" s="471">
        <v>1</v>
      </c>
      <c r="M25" s="472"/>
      <c r="N25" s="472"/>
      <c r="O25" s="472"/>
      <c r="P25" s="514"/>
      <c r="Q25" s="471">
        <v>6320</v>
      </c>
      <c r="R25" s="472"/>
      <c r="S25" s="472"/>
      <c r="T25" s="472"/>
      <c r="U25" s="472"/>
      <c r="V25" s="514"/>
      <c r="W25" s="566"/>
      <c r="X25" s="567"/>
      <c r="Y25" s="568"/>
      <c r="Z25" s="470" t="s">
        <v>166</v>
      </c>
      <c r="AA25" s="450"/>
      <c r="AB25" s="450"/>
      <c r="AC25" s="450"/>
      <c r="AD25" s="450"/>
      <c r="AE25" s="450"/>
      <c r="AF25" s="450"/>
      <c r="AG25" s="451"/>
      <c r="AH25" s="471">
        <v>86</v>
      </c>
      <c r="AI25" s="472"/>
      <c r="AJ25" s="472"/>
      <c r="AK25" s="472"/>
      <c r="AL25" s="514"/>
      <c r="AM25" s="471">
        <v>245444</v>
      </c>
      <c r="AN25" s="472"/>
      <c r="AO25" s="472"/>
      <c r="AP25" s="472"/>
      <c r="AQ25" s="472"/>
      <c r="AR25" s="514"/>
      <c r="AS25" s="471">
        <v>2854</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9577907</v>
      </c>
      <c r="BO25" s="384"/>
      <c r="BP25" s="384"/>
      <c r="BQ25" s="384"/>
      <c r="BR25" s="384"/>
      <c r="BS25" s="384"/>
      <c r="BT25" s="384"/>
      <c r="BU25" s="385"/>
      <c r="BV25" s="383">
        <v>4015963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168</v>
      </c>
      <c r="F26" s="450"/>
      <c r="G26" s="450"/>
      <c r="H26" s="450"/>
      <c r="I26" s="450"/>
      <c r="J26" s="450"/>
      <c r="K26" s="451"/>
      <c r="L26" s="471">
        <v>1</v>
      </c>
      <c r="M26" s="472"/>
      <c r="N26" s="472"/>
      <c r="O26" s="472"/>
      <c r="P26" s="514"/>
      <c r="Q26" s="471">
        <v>6300</v>
      </c>
      <c r="R26" s="472"/>
      <c r="S26" s="472"/>
      <c r="T26" s="472"/>
      <c r="U26" s="472"/>
      <c r="V26" s="514"/>
      <c r="W26" s="566"/>
      <c r="X26" s="567"/>
      <c r="Y26" s="568"/>
      <c r="Z26" s="470" t="s">
        <v>169</v>
      </c>
      <c r="AA26" s="572"/>
      <c r="AB26" s="572"/>
      <c r="AC26" s="572"/>
      <c r="AD26" s="572"/>
      <c r="AE26" s="572"/>
      <c r="AF26" s="572"/>
      <c r="AG26" s="573"/>
      <c r="AH26" s="471">
        <v>13</v>
      </c>
      <c r="AI26" s="472"/>
      <c r="AJ26" s="472"/>
      <c r="AK26" s="472"/>
      <c r="AL26" s="514"/>
      <c r="AM26" s="471">
        <v>37674</v>
      </c>
      <c r="AN26" s="472"/>
      <c r="AO26" s="472"/>
      <c r="AP26" s="472"/>
      <c r="AQ26" s="472"/>
      <c r="AR26" s="514"/>
      <c r="AS26" s="471">
        <v>2898</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v>287251</v>
      </c>
      <c r="BO26" s="421"/>
      <c r="BP26" s="421"/>
      <c r="BQ26" s="421"/>
      <c r="BR26" s="421"/>
      <c r="BS26" s="421"/>
      <c r="BT26" s="421"/>
      <c r="BU26" s="422"/>
      <c r="BV26" s="420">
        <v>376531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6100</v>
      </c>
      <c r="R27" s="472"/>
      <c r="S27" s="472"/>
      <c r="T27" s="472"/>
      <c r="U27" s="472"/>
      <c r="V27" s="514"/>
      <c r="W27" s="566"/>
      <c r="X27" s="567"/>
      <c r="Y27" s="568"/>
      <c r="Z27" s="470" t="s">
        <v>172</v>
      </c>
      <c r="AA27" s="450"/>
      <c r="AB27" s="450"/>
      <c r="AC27" s="450"/>
      <c r="AD27" s="450"/>
      <c r="AE27" s="450"/>
      <c r="AF27" s="450"/>
      <c r="AG27" s="451"/>
      <c r="AH27" s="471">
        <v>28</v>
      </c>
      <c r="AI27" s="472"/>
      <c r="AJ27" s="472"/>
      <c r="AK27" s="472"/>
      <c r="AL27" s="514"/>
      <c r="AM27" s="471">
        <v>94342</v>
      </c>
      <c r="AN27" s="472"/>
      <c r="AO27" s="472"/>
      <c r="AP27" s="472"/>
      <c r="AQ27" s="472"/>
      <c r="AR27" s="514"/>
      <c r="AS27" s="471">
        <v>3369</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5800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4157099</v>
      </c>
      <c r="BO28" s="384"/>
      <c r="BP28" s="384"/>
      <c r="BQ28" s="384"/>
      <c r="BR28" s="384"/>
      <c r="BS28" s="384"/>
      <c r="BT28" s="384"/>
      <c r="BU28" s="385"/>
      <c r="BV28" s="383">
        <v>4753019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14</v>
      </c>
      <c r="M29" s="472"/>
      <c r="N29" s="472"/>
      <c r="O29" s="472"/>
      <c r="P29" s="514"/>
      <c r="Q29" s="471">
        <v>5500</v>
      </c>
      <c r="R29" s="472"/>
      <c r="S29" s="472"/>
      <c r="T29" s="472"/>
      <c r="U29" s="472"/>
      <c r="V29" s="514"/>
      <c r="W29" s="569"/>
      <c r="X29" s="570"/>
      <c r="Y29" s="571"/>
      <c r="Z29" s="470" t="s">
        <v>178</v>
      </c>
      <c r="AA29" s="450"/>
      <c r="AB29" s="450"/>
      <c r="AC29" s="450"/>
      <c r="AD29" s="450"/>
      <c r="AE29" s="450"/>
      <c r="AF29" s="450"/>
      <c r="AG29" s="451"/>
      <c r="AH29" s="471">
        <v>507</v>
      </c>
      <c r="AI29" s="472"/>
      <c r="AJ29" s="472"/>
      <c r="AK29" s="472"/>
      <c r="AL29" s="514"/>
      <c r="AM29" s="471">
        <v>1500686</v>
      </c>
      <c r="AN29" s="472"/>
      <c r="AO29" s="472"/>
      <c r="AP29" s="472"/>
      <c r="AQ29" s="472"/>
      <c r="AR29" s="514"/>
      <c r="AS29" s="471">
        <v>2960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605489</v>
      </c>
      <c r="BO29" s="421"/>
      <c r="BP29" s="421"/>
      <c r="BQ29" s="421"/>
      <c r="BR29" s="421"/>
      <c r="BS29" s="421"/>
      <c r="BT29" s="421"/>
      <c r="BU29" s="422"/>
      <c r="BV29" s="420">
        <v>617491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95.7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4197409</v>
      </c>
      <c r="BO30" s="540"/>
      <c r="BP30" s="540"/>
      <c r="BQ30" s="540"/>
      <c r="BR30" s="540"/>
      <c r="BS30" s="540"/>
      <c r="BT30" s="540"/>
      <c r="BU30" s="541"/>
      <c r="BV30" s="539">
        <v>4506826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泉大津市病院事業会計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泉大津市、和泉市墓地組合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泉大津マリン</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土地取得事業特別会計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泉大津市水道事業会計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高石市泉大津市墓地組合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泉大津埠頭</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泉大津市下水道事業会計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泉北環境整備施設組合（一般会計）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大阪府都市ボートレース企業団</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大阪府後期高齢者医療広域連合（一般会計）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大阪府後期高齢者広域連合（後期高齢者医療特別会計）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大阪広域水道企業団（水道企業会計）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大阪広域水道企業団（工業用水道事業会計）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5yXYoKrxLMGGqxVagk4n7T5hZYZ97XzaGatzXsdH24ycMPAqDeox2V83ant1cNlLaCcQCSSHEhYiSlG9O5+UNA==" saltValue="+1yrpYeoTC897ZQSkEnF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11849598</v>
      </c>
      <c r="S5" s="626"/>
      <c r="T5" s="626"/>
      <c r="U5" s="626"/>
      <c r="V5" s="626"/>
      <c r="W5" s="626"/>
      <c r="X5" s="626"/>
      <c r="Y5" s="627"/>
      <c r="Z5" s="628">
        <v>31.2</v>
      </c>
      <c r="AA5" s="628"/>
      <c r="AB5" s="628"/>
      <c r="AC5" s="628"/>
      <c r="AD5" s="629">
        <v>10844064</v>
      </c>
      <c r="AE5" s="629"/>
      <c r="AF5" s="629"/>
      <c r="AG5" s="629"/>
      <c r="AH5" s="629"/>
      <c r="AI5" s="629"/>
      <c r="AJ5" s="629"/>
      <c r="AK5" s="629"/>
      <c r="AL5" s="630">
        <v>57.1</v>
      </c>
      <c r="AM5" s="631"/>
      <c r="AN5" s="631"/>
      <c r="AO5" s="632"/>
      <c r="AP5" s="622" t="s">
        <v>217</v>
      </c>
      <c r="AQ5" s="623"/>
      <c r="AR5" s="623"/>
      <c r="AS5" s="623"/>
      <c r="AT5" s="623"/>
      <c r="AU5" s="623"/>
      <c r="AV5" s="623"/>
      <c r="AW5" s="623"/>
      <c r="AX5" s="623"/>
      <c r="AY5" s="623"/>
      <c r="AZ5" s="623"/>
      <c r="BA5" s="623"/>
      <c r="BB5" s="623"/>
      <c r="BC5" s="623"/>
      <c r="BD5" s="623"/>
      <c r="BE5" s="623"/>
      <c r="BF5" s="624"/>
      <c r="BG5" s="636">
        <v>10844064</v>
      </c>
      <c r="BH5" s="637"/>
      <c r="BI5" s="637"/>
      <c r="BJ5" s="637"/>
      <c r="BK5" s="637"/>
      <c r="BL5" s="637"/>
      <c r="BM5" s="637"/>
      <c r="BN5" s="638"/>
      <c r="BO5" s="639">
        <v>91.5</v>
      </c>
      <c r="BP5" s="639"/>
      <c r="BQ5" s="639"/>
      <c r="BR5" s="639"/>
      <c r="BS5" s="640">
        <v>189476</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183985</v>
      </c>
      <c r="S6" s="637"/>
      <c r="T6" s="637"/>
      <c r="U6" s="637"/>
      <c r="V6" s="637"/>
      <c r="W6" s="637"/>
      <c r="X6" s="637"/>
      <c r="Y6" s="638"/>
      <c r="Z6" s="639">
        <v>0.5</v>
      </c>
      <c r="AA6" s="639"/>
      <c r="AB6" s="639"/>
      <c r="AC6" s="639"/>
      <c r="AD6" s="640">
        <v>183985</v>
      </c>
      <c r="AE6" s="640"/>
      <c r="AF6" s="640"/>
      <c r="AG6" s="640"/>
      <c r="AH6" s="640"/>
      <c r="AI6" s="640"/>
      <c r="AJ6" s="640"/>
      <c r="AK6" s="640"/>
      <c r="AL6" s="641">
        <v>1</v>
      </c>
      <c r="AM6" s="642"/>
      <c r="AN6" s="642"/>
      <c r="AO6" s="643"/>
      <c r="AP6" s="633" t="s">
        <v>222</v>
      </c>
      <c r="AQ6" s="634"/>
      <c r="AR6" s="634"/>
      <c r="AS6" s="634"/>
      <c r="AT6" s="634"/>
      <c r="AU6" s="634"/>
      <c r="AV6" s="634"/>
      <c r="AW6" s="634"/>
      <c r="AX6" s="634"/>
      <c r="AY6" s="634"/>
      <c r="AZ6" s="634"/>
      <c r="BA6" s="634"/>
      <c r="BB6" s="634"/>
      <c r="BC6" s="634"/>
      <c r="BD6" s="634"/>
      <c r="BE6" s="634"/>
      <c r="BF6" s="635"/>
      <c r="BG6" s="636">
        <v>10844064</v>
      </c>
      <c r="BH6" s="637"/>
      <c r="BI6" s="637"/>
      <c r="BJ6" s="637"/>
      <c r="BK6" s="637"/>
      <c r="BL6" s="637"/>
      <c r="BM6" s="637"/>
      <c r="BN6" s="638"/>
      <c r="BO6" s="639">
        <v>91.5</v>
      </c>
      <c r="BP6" s="639"/>
      <c r="BQ6" s="639"/>
      <c r="BR6" s="639"/>
      <c r="BS6" s="640">
        <v>189476</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257278</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257278</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11192</v>
      </c>
      <c r="S7" s="637"/>
      <c r="T7" s="637"/>
      <c r="U7" s="637"/>
      <c r="V7" s="637"/>
      <c r="W7" s="637"/>
      <c r="X7" s="637"/>
      <c r="Y7" s="638"/>
      <c r="Z7" s="639">
        <v>0</v>
      </c>
      <c r="AA7" s="639"/>
      <c r="AB7" s="639"/>
      <c r="AC7" s="639"/>
      <c r="AD7" s="640">
        <v>11192</v>
      </c>
      <c r="AE7" s="640"/>
      <c r="AF7" s="640"/>
      <c r="AG7" s="640"/>
      <c r="AH7" s="640"/>
      <c r="AI7" s="640"/>
      <c r="AJ7" s="640"/>
      <c r="AK7" s="640"/>
      <c r="AL7" s="641">
        <v>0.1</v>
      </c>
      <c r="AM7" s="642"/>
      <c r="AN7" s="642"/>
      <c r="AO7" s="643"/>
      <c r="AP7" s="633" t="s">
        <v>225</v>
      </c>
      <c r="AQ7" s="634"/>
      <c r="AR7" s="634"/>
      <c r="AS7" s="634"/>
      <c r="AT7" s="634"/>
      <c r="AU7" s="634"/>
      <c r="AV7" s="634"/>
      <c r="AW7" s="634"/>
      <c r="AX7" s="634"/>
      <c r="AY7" s="634"/>
      <c r="AZ7" s="634"/>
      <c r="BA7" s="634"/>
      <c r="BB7" s="634"/>
      <c r="BC7" s="634"/>
      <c r="BD7" s="634"/>
      <c r="BE7" s="634"/>
      <c r="BF7" s="635"/>
      <c r="BG7" s="636">
        <v>4637711</v>
      </c>
      <c r="BH7" s="637"/>
      <c r="BI7" s="637"/>
      <c r="BJ7" s="637"/>
      <c r="BK7" s="637"/>
      <c r="BL7" s="637"/>
      <c r="BM7" s="637"/>
      <c r="BN7" s="638"/>
      <c r="BO7" s="639">
        <v>39.1</v>
      </c>
      <c r="BP7" s="639"/>
      <c r="BQ7" s="639"/>
      <c r="BR7" s="639"/>
      <c r="BS7" s="640">
        <v>189476</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4005317</v>
      </c>
      <c r="CS7" s="637"/>
      <c r="CT7" s="637"/>
      <c r="CU7" s="637"/>
      <c r="CV7" s="637"/>
      <c r="CW7" s="637"/>
      <c r="CX7" s="637"/>
      <c r="CY7" s="638"/>
      <c r="CZ7" s="639">
        <v>10.6</v>
      </c>
      <c r="DA7" s="639"/>
      <c r="DB7" s="639"/>
      <c r="DC7" s="639"/>
      <c r="DD7" s="645">
        <v>162651</v>
      </c>
      <c r="DE7" s="637"/>
      <c r="DF7" s="637"/>
      <c r="DG7" s="637"/>
      <c r="DH7" s="637"/>
      <c r="DI7" s="637"/>
      <c r="DJ7" s="637"/>
      <c r="DK7" s="637"/>
      <c r="DL7" s="637"/>
      <c r="DM7" s="637"/>
      <c r="DN7" s="637"/>
      <c r="DO7" s="637"/>
      <c r="DP7" s="638"/>
      <c r="DQ7" s="645">
        <v>2865816</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124196</v>
      </c>
      <c r="S8" s="637"/>
      <c r="T8" s="637"/>
      <c r="U8" s="637"/>
      <c r="V8" s="637"/>
      <c r="W8" s="637"/>
      <c r="X8" s="637"/>
      <c r="Y8" s="638"/>
      <c r="Z8" s="639">
        <v>0.3</v>
      </c>
      <c r="AA8" s="639"/>
      <c r="AB8" s="639"/>
      <c r="AC8" s="639"/>
      <c r="AD8" s="640">
        <v>124196</v>
      </c>
      <c r="AE8" s="640"/>
      <c r="AF8" s="640"/>
      <c r="AG8" s="640"/>
      <c r="AH8" s="640"/>
      <c r="AI8" s="640"/>
      <c r="AJ8" s="640"/>
      <c r="AK8" s="640"/>
      <c r="AL8" s="641">
        <v>0.7</v>
      </c>
      <c r="AM8" s="642"/>
      <c r="AN8" s="642"/>
      <c r="AO8" s="643"/>
      <c r="AP8" s="633" t="s">
        <v>228</v>
      </c>
      <c r="AQ8" s="634"/>
      <c r="AR8" s="634"/>
      <c r="AS8" s="634"/>
      <c r="AT8" s="634"/>
      <c r="AU8" s="634"/>
      <c r="AV8" s="634"/>
      <c r="AW8" s="634"/>
      <c r="AX8" s="634"/>
      <c r="AY8" s="634"/>
      <c r="AZ8" s="634"/>
      <c r="BA8" s="634"/>
      <c r="BB8" s="634"/>
      <c r="BC8" s="634"/>
      <c r="BD8" s="634"/>
      <c r="BE8" s="634"/>
      <c r="BF8" s="635"/>
      <c r="BG8" s="636">
        <v>107782</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16788485</v>
      </c>
      <c r="CS8" s="637"/>
      <c r="CT8" s="637"/>
      <c r="CU8" s="637"/>
      <c r="CV8" s="637"/>
      <c r="CW8" s="637"/>
      <c r="CX8" s="637"/>
      <c r="CY8" s="638"/>
      <c r="CZ8" s="639">
        <v>44.5</v>
      </c>
      <c r="DA8" s="639"/>
      <c r="DB8" s="639"/>
      <c r="DC8" s="639"/>
      <c r="DD8" s="645">
        <v>94301</v>
      </c>
      <c r="DE8" s="637"/>
      <c r="DF8" s="637"/>
      <c r="DG8" s="637"/>
      <c r="DH8" s="637"/>
      <c r="DI8" s="637"/>
      <c r="DJ8" s="637"/>
      <c r="DK8" s="637"/>
      <c r="DL8" s="637"/>
      <c r="DM8" s="637"/>
      <c r="DN8" s="637"/>
      <c r="DO8" s="637"/>
      <c r="DP8" s="638"/>
      <c r="DQ8" s="645">
        <v>8444419</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163515</v>
      </c>
      <c r="S9" s="637"/>
      <c r="T9" s="637"/>
      <c r="U9" s="637"/>
      <c r="V9" s="637"/>
      <c r="W9" s="637"/>
      <c r="X9" s="637"/>
      <c r="Y9" s="638"/>
      <c r="Z9" s="639">
        <v>0.4</v>
      </c>
      <c r="AA9" s="639"/>
      <c r="AB9" s="639"/>
      <c r="AC9" s="639"/>
      <c r="AD9" s="640">
        <v>163515</v>
      </c>
      <c r="AE9" s="640"/>
      <c r="AF9" s="640"/>
      <c r="AG9" s="640"/>
      <c r="AH9" s="640"/>
      <c r="AI9" s="640"/>
      <c r="AJ9" s="640"/>
      <c r="AK9" s="640"/>
      <c r="AL9" s="641">
        <v>0.9</v>
      </c>
      <c r="AM9" s="642"/>
      <c r="AN9" s="642"/>
      <c r="AO9" s="643"/>
      <c r="AP9" s="633" t="s">
        <v>231</v>
      </c>
      <c r="AQ9" s="634"/>
      <c r="AR9" s="634"/>
      <c r="AS9" s="634"/>
      <c r="AT9" s="634"/>
      <c r="AU9" s="634"/>
      <c r="AV9" s="634"/>
      <c r="AW9" s="634"/>
      <c r="AX9" s="634"/>
      <c r="AY9" s="634"/>
      <c r="AZ9" s="634"/>
      <c r="BA9" s="634"/>
      <c r="BB9" s="634"/>
      <c r="BC9" s="634"/>
      <c r="BD9" s="634"/>
      <c r="BE9" s="634"/>
      <c r="BF9" s="635"/>
      <c r="BG9" s="636">
        <v>3693471</v>
      </c>
      <c r="BH9" s="637"/>
      <c r="BI9" s="637"/>
      <c r="BJ9" s="637"/>
      <c r="BK9" s="637"/>
      <c r="BL9" s="637"/>
      <c r="BM9" s="637"/>
      <c r="BN9" s="638"/>
      <c r="BO9" s="639">
        <v>31.2</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4165370</v>
      </c>
      <c r="CS9" s="637"/>
      <c r="CT9" s="637"/>
      <c r="CU9" s="637"/>
      <c r="CV9" s="637"/>
      <c r="CW9" s="637"/>
      <c r="CX9" s="637"/>
      <c r="CY9" s="638"/>
      <c r="CZ9" s="639">
        <v>11</v>
      </c>
      <c r="DA9" s="639"/>
      <c r="DB9" s="639"/>
      <c r="DC9" s="639"/>
      <c r="DD9" s="645">
        <v>41690</v>
      </c>
      <c r="DE9" s="637"/>
      <c r="DF9" s="637"/>
      <c r="DG9" s="637"/>
      <c r="DH9" s="637"/>
      <c r="DI9" s="637"/>
      <c r="DJ9" s="637"/>
      <c r="DK9" s="637"/>
      <c r="DL9" s="637"/>
      <c r="DM9" s="637"/>
      <c r="DN9" s="637"/>
      <c r="DO9" s="637"/>
      <c r="DP9" s="638"/>
      <c r="DQ9" s="645">
        <v>3649226</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283700</v>
      </c>
      <c r="BH10" s="637"/>
      <c r="BI10" s="637"/>
      <c r="BJ10" s="637"/>
      <c r="BK10" s="637"/>
      <c r="BL10" s="637"/>
      <c r="BM10" s="637"/>
      <c r="BN10" s="638"/>
      <c r="BO10" s="639">
        <v>2.4</v>
      </c>
      <c r="BP10" s="639"/>
      <c r="BQ10" s="639"/>
      <c r="BR10" s="639"/>
      <c r="BS10" s="640">
        <v>47241</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31757</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30686</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1801391</v>
      </c>
      <c r="S11" s="637"/>
      <c r="T11" s="637"/>
      <c r="U11" s="637"/>
      <c r="V11" s="637"/>
      <c r="W11" s="637"/>
      <c r="X11" s="637"/>
      <c r="Y11" s="638"/>
      <c r="Z11" s="641">
        <v>4.7</v>
      </c>
      <c r="AA11" s="642"/>
      <c r="AB11" s="642"/>
      <c r="AC11" s="648"/>
      <c r="AD11" s="645">
        <v>1801391</v>
      </c>
      <c r="AE11" s="637"/>
      <c r="AF11" s="637"/>
      <c r="AG11" s="637"/>
      <c r="AH11" s="637"/>
      <c r="AI11" s="637"/>
      <c r="AJ11" s="637"/>
      <c r="AK11" s="638"/>
      <c r="AL11" s="641">
        <v>9.5</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552758</v>
      </c>
      <c r="BH11" s="637"/>
      <c r="BI11" s="637"/>
      <c r="BJ11" s="637"/>
      <c r="BK11" s="637"/>
      <c r="BL11" s="637"/>
      <c r="BM11" s="637"/>
      <c r="BN11" s="638"/>
      <c r="BO11" s="639">
        <v>4.7</v>
      </c>
      <c r="BP11" s="639"/>
      <c r="BQ11" s="639"/>
      <c r="BR11" s="639"/>
      <c r="BS11" s="640">
        <v>142235</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25758</v>
      </c>
      <c r="CS11" s="637"/>
      <c r="CT11" s="637"/>
      <c r="CU11" s="637"/>
      <c r="CV11" s="637"/>
      <c r="CW11" s="637"/>
      <c r="CX11" s="637"/>
      <c r="CY11" s="638"/>
      <c r="CZ11" s="639">
        <v>0.1</v>
      </c>
      <c r="DA11" s="639"/>
      <c r="DB11" s="639"/>
      <c r="DC11" s="639"/>
      <c r="DD11" s="645" t="s">
        <v>122</v>
      </c>
      <c r="DE11" s="637"/>
      <c r="DF11" s="637"/>
      <c r="DG11" s="637"/>
      <c r="DH11" s="637"/>
      <c r="DI11" s="637"/>
      <c r="DJ11" s="637"/>
      <c r="DK11" s="637"/>
      <c r="DL11" s="637"/>
      <c r="DM11" s="637"/>
      <c r="DN11" s="637"/>
      <c r="DO11" s="637"/>
      <c r="DP11" s="638"/>
      <c r="DQ11" s="645">
        <v>24306</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5409518</v>
      </c>
      <c r="BH12" s="637"/>
      <c r="BI12" s="637"/>
      <c r="BJ12" s="637"/>
      <c r="BK12" s="637"/>
      <c r="BL12" s="637"/>
      <c r="BM12" s="637"/>
      <c r="BN12" s="638"/>
      <c r="BO12" s="639">
        <v>45.7</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98885</v>
      </c>
      <c r="CS12" s="637"/>
      <c r="CT12" s="637"/>
      <c r="CU12" s="637"/>
      <c r="CV12" s="637"/>
      <c r="CW12" s="637"/>
      <c r="CX12" s="637"/>
      <c r="CY12" s="638"/>
      <c r="CZ12" s="639">
        <v>0.3</v>
      </c>
      <c r="DA12" s="639"/>
      <c r="DB12" s="639"/>
      <c r="DC12" s="639"/>
      <c r="DD12" s="645" t="s">
        <v>122</v>
      </c>
      <c r="DE12" s="637"/>
      <c r="DF12" s="637"/>
      <c r="DG12" s="637"/>
      <c r="DH12" s="637"/>
      <c r="DI12" s="637"/>
      <c r="DJ12" s="637"/>
      <c r="DK12" s="637"/>
      <c r="DL12" s="637"/>
      <c r="DM12" s="637"/>
      <c r="DN12" s="637"/>
      <c r="DO12" s="637"/>
      <c r="DP12" s="638"/>
      <c r="DQ12" s="645">
        <v>60759</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4848004</v>
      </c>
      <c r="BH13" s="637"/>
      <c r="BI13" s="637"/>
      <c r="BJ13" s="637"/>
      <c r="BK13" s="637"/>
      <c r="BL13" s="637"/>
      <c r="BM13" s="637"/>
      <c r="BN13" s="638"/>
      <c r="BO13" s="639">
        <v>40.9</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2973526</v>
      </c>
      <c r="CS13" s="637"/>
      <c r="CT13" s="637"/>
      <c r="CU13" s="637"/>
      <c r="CV13" s="637"/>
      <c r="CW13" s="637"/>
      <c r="CX13" s="637"/>
      <c r="CY13" s="638"/>
      <c r="CZ13" s="639">
        <v>7.9</v>
      </c>
      <c r="DA13" s="639"/>
      <c r="DB13" s="639"/>
      <c r="DC13" s="639"/>
      <c r="DD13" s="645">
        <v>874792</v>
      </c>
      <c r="DE13" s="637"/>
      <c r="DF13" s="637"/>
      <c r="DG13" s="637"/>
      <c r="DH13" s="637"/>
      <c r="DI13" s="637"/>
      <c r="DJ13" s="637"/>
      <c r="DK13" s="637"/>
      <c r="DL13" s="637"/>
      <c r="DM13" s="637"/>
      <c r="DN13" s="637"/>
      <c r="DO13" s="637"/>
      <c r="DP13" s="638"/>
      <c r="DQ13" s="645">
        <v>2087218</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147181</v>
      </c>
      <c r="BH14" s="637"/>
      <c r="BI14" s="637"/>
      <c r="BJ14" s="637"/>
      <c r="BK14" s="637"/>
      <c r="BL14" s="637"/>
      <c r="BM14" s="637"/>
      <c r="BN14" s="638"/>
      <c r="BO14" s="639">
        <v>1.2</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845738</v>
      </c>
      <c r="CS14" s="637"/>
      <c r="CT14" s="637"/>
      <c r="CU14" s="637"/>
      <c r="CV14" s="637"/>
      <c r="CW14" s="637"/>
      <c r="CX14" s="637"/>
      <c r="CY14" s="638"/>
      <c r="CZ14" s="639">
        <v>2.2000000000000002</v>
      </c>
      <c r="DA14" s="639"/>
      <c r="DB14" s="639"/>
      <c r="DC14" s="639"/>
      <c r="DD14" s="645">
        <v>78320</v>
      </c>
      <c r="DE14" s="637"/>
      <c r="DF14" s="637"/>
      <c r="DG14" s="637"/>
      <c r="DH14" s="637"/>
      <c r="DI14" s="637"/>
      <c r="DJ14" s="637"/>
      <c r="DK14" s="637"/>
      <c r="DL14" s="637"/>
      <c r="DM14" s="637"/>
      <c r="DN14" s="637"/>
      <c r="DO14" s="637"/>
      <c r="DP14" s="638"/>
      <c r="DQ14" s="645">
        <v>784071</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36640</v>
      </c>
      <c r="S15" s="637"/>
      <c r="T15" s="637"/>
      <c r="U15" s="637"/>
      <c r="V15" s="637"/>
      <c r="W15" s="637"/>
      <c r="X15" s="637"/>
      <c r="Y15" s="638"/>
      <c r="Z15" s="639">
        <v>0.1</v>
      </c>
      <c r="AA15" s="639"/>
      <c r="AB15" s="639"/>
      <c r="AC15" s="639"/>
      <c r="AD15" s="640">
        <v>36640</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649654</v>
      </c>
      <c r="BH15" s="637"/>
      <c r="BI15" s="637"/>
      <c r="BJ15" s="637"/>
      <c r="BK15" s="637"/>
      <c r="BL15" s="637"/>
      <c r="BM15" s="637"/>
      <c r="BN15" s="638"/>
      <c r="BO15" s="639">
        <v>5.5</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5935982</v>
      </c>
      <c r="CS15" s="637"/>
      <c r="CT15" s="637"/>
      <c r="CU15" s="637"/>
      <c r="CV15" s="637"/>
      <c r="CW15" s="637"/>
      <c r="CX15" s="637"/>
      <c r="CY15" s="638"/>
      <c r="CZ15" s="639">
        <v>15.7</v>
      </c>
      <c r="DA15" s="639"/>
      <c r="DB15" s="639"/>
      <c r="DC15" s="639"/>
      <c r="DD15" s="645">
        <v>2487992</v>
      </c>
      <c r="DE15" s="637"/>
      <c r="DF15" s="637"/>
      <c r="DG15" s="637"/>
      <c r="DH15" s="637"/>
      <c r="DI15" s="637"/>
      <c r="DJ15" s="637"/>
      <c r="DK15" s="637"/>
      <c r="DL15" s="637"/>
      <c r="DM15" s="637"/>
      <c r="DN15" s="637"/>
      <c r="DO15" s="637"/>
      <c r="DP15" s="638"/>
      <c r="DQ15" s="645">
        <v>2745749</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220288</v>
      </c>
      <c r="S16" s="637"/>
      <c r="T16" s="637"/>
      <c r="U16" s="637"/>
      <c r="V16" s="637"/>
      <c r="W16" s="637"/>
      <c r="X16" s="637"/>
      <c r="Y16" s="638"/>
      <c r="Z16" s="639">
        <v>0.6</v>
      </c>
      <c r="AA16" s="639"/>
      <c r="AB16" s="639"/>
      <c r="AC16" s="639"/>
      <c r="AD16" s="640">
        <v>220288</v>
      </c>
      <c r="AE16" s="640"/>
      <c r="AF16" s="640"/>
      <c r="AG16" s="640"/>
      <c r="AH16" s="640"/>
      <c r="AI16" s="640"/>
      <c r="AJ16" s="640"/>
      <c r="AK16" s="640"/>
      <c r="AL16" s="641">
        <v>1.2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388173</v>
      </c>
      <c r="S17" s="637"/>
      <c r="T17" s="637"/>
      <c r="U17" s="637"/>
      <c r="V17" s="637"/>
      <c r="W17" s="637"/>
      <c r="X17" s="637"/>
      <c r="Y17" s="638"/>
      <c r="Z17" s="639">
        <v>1</v>
      </c>
      <c r="AA17" s="639"/>
      <c r="AB17" s="639"/>
      <c r="AC17" s="639"/>
      <c r="AD17" s="640">
        <v>388173</v>
      </c>
      <c r="AE17" s="640"/>
      <c r="AF17" s="640"/>
      <c r="AG17" s="640"/>
      <c r="AH17" s="640"/>
      <c r="AI17" s="640"/>
      <c r="AJ17" s="640"/>
      <c r="AK17" s="640"/>
      <c r="AL17" s="641">
        <v>2</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2584448</v>
      </c>
      <c r="CS17" s="637"/>
      <c r="CT17" s="637"/>
      <c r="CU17" s="637"/>
      <c r="CV17" s="637"/>
      <c r="CW17" s="637"/>
      <c r="CX17" s="637"/>
      <c r="CY17" s="638"/>
      <c r="CZ17" s="639">
        <v>6.9</v>
      </c>
      <c r="DA17" s="639"/>
      <c r="DB17" s="639"/>
      <c r="DC17" s="639"/>
      <c r="DD17" s="645" t="s">
        <v>122</v>
      </c>
      <c r="DE17" s="637"/>
      <c r="DF17" s="637"/>
      <c r="DG17" s="637"/>
      <c r="DH17" s="637"/>
      <c r="DI17" s="637"/>
      <c r="DJ17" s="637"/>
      <c r="DK17" s="637"/>
      <c r="DL17" s="637"/>
      <c r="DM17" s="637"/>
      <c r="DN17" s="637"/>
      <c r="DO17" s="637"/>
      <c r="DP17" s="638"/>
      <c r="DQ17" s="645">
        <v>2573516</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70869</v>
      </c>
      <c r="S18" s="637"/>
      <c r="T18" s="637"/>
      <c r="U18" s="637"/>
      <c r="V18" s="637"/>
      <c r="W18" s="637"/>
      <c r="X18" s="637"/>
      <c r="Y18" s="638"/>
      <c r="Z18" s="639">
        <v>0.2</v>
      </c>
      <c r="AA18" s="639"/>
      <c r="AB18" s="639"/>
      <c r="AC18" s="639"/>
      <c r="AD18" s="640">
        <v>70869</v>
      </c>
      <c r="AE18" s="640"/>
      <c r="AF18" s="640"/>
      <c r="AG18" s="640"/>
      <c r="AH18" s="640"/>
      <c r="AI18" s="640"/>
      <c r="AJ18" s="640"/>
      <c r="AK18" s="640"/>
      <c r="AL18" s="641">
        <v>0.4</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316099</v>
      </c>
      <c r="S19" s="637"/>
      <c r="T19" s="637"/>
      <c r="U19" s="637"/>
      <c r="V19" s="637"/>
      <c r="W19" s="637"/>
      <c r="X19" s="637"/>
      <c r="Y19" s="638"/>
      <c r="Z19" s="639">
        <v>0.8</v>
      </c>
      <c r="AA19" s="639"/>
      <c r="AB19" s="639"/>
      <c r="AC19" s="639"/>
      <c r="AD19" s="640">
        <v>316099</v>
      </c>
      <c r="AE19" s="640"/>
      <c r="AF19" s="640"/>
      <c r="AG19" s="640"/>
      <c r="AH19" s="640"/>
      <c r="AI19" s="640"/>
      <c r="AJ19" s="640"/>
      <c r="AK19" s="640"/>
      <c r="AL19" s="641">
        <v>1.7</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1005534</v>
      </c>
      <c r="BH19" s="637"/>
      <c r="BI19" s="637"/>
      <c r="BJ19" s="637"/>
      <c r="BK19" s="637"/>
      <c r="BL19" s="637"/>
      <c r="BM19" s="637"/>
      <c r="BN19" s="638"/>
      <c r="BO19" s="639">
        <v>8.5</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1205</v>
      </c>
      <c r="S20" s="637"/>
      <c r="T20" s="637"/>
      <c r="U20" s="637"/>
      <c r="V20" s="637"/>
      <c r="W20" s="637"/>
      <c r="X20" s="637"/>
      <c r="Y20" s="638"/>
      <c r="Z20" s="639">
        <v>0</v>
      </c>
      <c r="AA20" s="639"/>
      <c r="AB20" s="639"/>
      <c r="AC20" s="639"/>
      <c r="AD20" s="640">
        <v>1205</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1005534</v>
      </c>
      <c r="BH20" s="637"/>
      <c r="BI20" s="637"/>
      <c r="BJ20" s="637"/>
      <c r="BK20" s="637"/>
      <c r="BL20" s="637"/>
      <c r="BM20" s="637"/>
      <c r="BN20" s="638"/>
      <c r="BO20" s="639">
        <v>8.5</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37712544</v>
      </c>
      <c r="CS20" s="637"/>
      <c r="CT20" s="637"/>
      <c r="CU20" s="637"/>
      <c r="CV20" s="637"/>
      <c r="CW20" s="637"/>
      <c r="CX20" s="637"/>
      <c r="CY20" s="638"/>
      <c r="CZ20" s="639">
        <v>100</v>
      </c>
      <c r="DA20" s="639"/>
      <c r="DB20" s="639"/>
      <c r="DC20" s="639"/>
      <c r="DD20" s="645">
        <v>3739746</v>
      </c>
      <c r="DE20" s="637"/>
      <c r="DF20" s="637"/>
      <c r="DG20" s="637"/>
      <c r="DH20" s="637"/>
      <c r="DI20" s="637"/>
      <c r="DJ20" s="637"/>
      <c r="DK20" s="637"/>
      <c r="DL20" s="637"/>
      <c r="DM20" s="637"/>
      <c r="DN20" s="637"/>
      <c r="DO20" s="637"/>
      <c r="DP20" s="638"/>
      <c r="DQ20" s="645">
        <v>23523044</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5379893</v>
      </c>
      <c r="S21" s="637"/>
      <c r="T21" s="637"/>
      <c r="U21" s="637"/>
      <c r="V21" s="637"/>
      <c r="W21" s="637"/>
      <c r="X21" s="637"/>
      <c r="Y21" s="638"/>
      <c r="Z21" s="639">
        <v>14.2</v>
      </c>
      <c r="AA21" s="639"/>
      <c r="AB21" s="639"/>
      <c r="AC21" s="639"/>
      <c r="AD21" s="640">
        <v>5097364</v>
      </c>
      <c r="AE21" s="640"/>
      <c r="AF21" s="640"/>
      <c r="AG21" s="640"/>
      <c r="AH21" s="640"/>
      <c r="AI21" s="640"/>
      <c r="AJ21" s="640"/>
      <c r="AK21" s="640"/>
      <c r="AL21" s="641">
        <v>26.9</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5097364</v>
      </c>
      <c r="S22" s="637"/>
      <c r="T22" s="637"/>
      <c r="U22" s="637"/>
      <c r="V22" s="637"/>
      <c r="W22" s="637"/>
      <c r="X22" s="637"/>
      <c r="Y22" s="638"/>
      <c r="Z22" s="639">
        <v>13.4</v>
      </c>
      <c r="AA22" s="639"/>
      <c r="AB22" s="639"/>
      <c r="AC22" s="639"/>
      <c r="AD22" s="640">
        <v>5097364</v>
      </c>
      <c r="AE22" s="640"/>
      <c r="AF22" s="640"/>
      <c r="AG22" s="640"/>
      <c r="AH22" s="640"/>
      <c r="AI22" s="640"/>
      <c r="AJ22" s="640"/>
      <c r="AK22" s="640"/>
      <c r="AL22" s="641">
        <v>26.9</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282529</v>
      </c>
      <c r="S23" s="637"/>
      <c r="T23" s="637"/>
      <c r="U23" s="637"/>
      <c r="V23" s="637"/>
      <c r="W23" s="637"/>
      <c r="X23" s="637"/>
      <c r="Y23" s="638"/>
      <c r="Z23" s="639">
        <v>0.7</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1005534</v>
      </c>
      <c r="BH23" s="637"/>
      <c r="BI23" s="637"/>
      <c r="BJ23" s="637"/>
      <c r="BK23" s="637"/>
      <c r="BL23" s="637"/>
      <c r="BM23" s="637"/>
      <c r="BN23" s="638"/>
      <c r="BO23" s="639">
        <v>8.5</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19222325</v>
      </c>
      <c r="CS24" s="626"/>
      <c r="CT24" s="626"/>
      <c r="CU24" s="626"/>
      <c r="CV24" s="626"/>
      <c r="CW24" s="626"/>
      <c r="CX24" s="626"/>
      <c r="CY24" s="627"/>
      <c r="CZ24" s="630">
        <v>51</v>
      </c>
      <c r="DA24" s="631"/>
      <c r="DB24" s="631"/>
      <c r="DC24" s="647"/>
      <c r="DD24" s="671">
        <v>11424274</v>
      </c>
      <c r="DE24" s="626"/>
      <c r="DF24" s="626"/>
      <c r="DG24" s="626"/>
      <c r="DH24" s="626"/>
      <c r="DI24" s="626"/>
      <c r="DJ24" s="626"/>
      <c r="DK24" s="627"/>
      <c r="DL24" s="671">
        <v>10353956</v>
      </c>
      <c r="DM24" s="626"/>
      <c r="DN24" s="626"/>
      <c r="DO24" s="626"/>
      <c r="DP24" s="626"/>
      <c r="DQ24" s="626"/>
      <c r="DR24" s="626"/>
      <c r="DS24" s="626"/>
      <c r="DT24" s="626"/>
      <c r="DU24" s="626"/>
      <c r="DV24" s="627"/>
      <c r="DW24" s="630">
        <v>54.3</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20158871</v>
      </c>
      <c r="S25" s="637"/>
      <c r="T25" s="637"/>
      <c r="U25" s="637"/>
      <c r="V25" s="637"/>
      <c r="W25" s="637"/>
      <c r="X25" s="637"/>
      <c r="Y25" s="638"/>
      <c r="Z25" s="639">
        <v>53</v>
      </c>
      <c r="AA25" s="639"/>
      <c r="AB25" s="639"/>
      <c r="AC25" s="639"/>
      <c r="AD25" s="640">
        <v>18870808</v>
      </c>
      <c r="AE25" s="640"/>
      <c r="AF25" s="640"/>
      <c r="AG25" s="640"/>
      <c r="AH25" s="640"/>
      <c r="AI25" s="640"/>
      <c r="AJ25" s="640"/>
      <c r="AK25" s="640"/>
      <c r="AL25" s="641">
        <v>99.4</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5428217</v>
      </c>
      <c r="CS25" s="668"/>
      <c r="CT25" s="668"/>
      <c r="CU25" s="668"/>
      <c r="CV25" s="668"/>
      <c r="CW25" s="668"/>
      <c r="CX25" s="668"/>
      <c r="CY25" s="669"/>
      <c r="CZ25" s="641">
        <v>14.4</v>
      </c>
      <c r="DA25" s="666"/>
      <c r="DB25" s="666"/>
      <c r="DC25" s="670"/>
      <c r="DD25" s="645">
        <v>4910896</v>
      </c>
      <c r="DE25" s="668"/>
      <c r="DF25" s="668"/>
      <c r="DG25" s="668"/>
      <c r="DH25" s="668"/>
      <c r="DI25" s="668"/>
      <c r="DJ25" s="668"/>
      <c r="DK25" s="669"/>
      <c r="DL25" s="645">
        <v>4831192</v>
      </c>
      <c r="DM25" s="668"/>
      <c r="DN25" s="668"/>
      <c r="DO25" s="668"/>
      <c r="DP25" s="668"/>
      <c r="DQ25" s="668"/>
      <c r="DR25" s="668"/>
      <c r="DS25" s="668"/>
      <c r="DT25" s="668"/>
      <c r="DU25" s="668"/>
      <c r="DV25" s="669"/>
      <c r="DW25" s="641">
        <v>25.3</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10114</v>
      </c>
      <c r="S26" s="637"/>
      <c r="T26" s="637"/>
      <c r="U26" s="637"/>
      <c r="V26" s="637"/>
      <c r="W26" s="637"/>
      <c r="X26" s="637"/>
      <c r="Y26" s="638"/>
      <c r="Z26" s="639">
        <v>0</v>
      </c>
      <c r="AA26" s="639"/>
      <c r="AB26" s="639"/>
      <c r="AC26" s="639"/>
      <c r="AD26" s="640">
        <v>10114</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3034043</v>
      </c>
      <c r="CS26" s="637"/>
      <c r="CT26" s="637"/>
      <c r="CU26" s="637"/>
      <c r="CV26" s="637"/>
      <c r="CW26" s="637"/>
      <c r="CX26" s="637"/>
      <c r="CY26" s="638"/>
      <c r="CZ26" s="641">
        <v>8</v>
      </c>
      <c r="DA26" s="666"/>
      <c r="DB26" s="666"/>
      <c r="DC26" s="670"/>
      <c r="DD26" s="645">
        <v>2738181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25339</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11849598</v>
      </c>
      <c r="BH27" s="637"/>
      <c r="BI27" s="637"/>
      <c r="BJ27" s="637"/>
      <c r="BK27" s="637"/>
      <c r="BL27" s="637"/>
      <c r="BM27" s="637"/>
      <c r="BN27" s="638"/>
      <c r="BO27" s="639">
        <v>100</v>
      </c>
      <c r="BP27" s="639"/>
      <c r="BQ27" s="639"/>
      <c r="BR27" s="639"/>
      <c r="BS27" s="640">
        <v>189476</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11209660</v>
      </c>
      <c r="CS27" s="668"/>
      <c r="CT27" s="668"/>
      <c r="CU27" s="668"/>
      <c r="CV27" s="668"/>
      <c r="CW27" s="668"/>
      <c r="CX27" s="668"/>
      <c r="CY27" s="669"/>
      <c r="CZ27" s="641">
        <v>29.7</v>
      </c>
      <c r="DA27" s="666"/>
      <c r="DB27" s="666"/>
      <c r="DC27" s="670"/>
      <c r="DD27" s="645">
        <v>3939862</v>
      </c>
      <c r="DE27" s="668"/>
      <c r="DF27" s="668"/>
      <c r="DG27" s="668"/>
      <c r="DH27" s="668"/>
      <c r="DI27" s="668"/>
      <c r="DJ27" s="668"/>
      <c r="DK27" s="669"/>
      <c r="DL27" s="645">
        <v>2949248</v>
      </c>
      <c r="DM27" s="668"/>
      <c r="DN27" s="668"/>
      <c r="DO27" s="668"/>
      <c r="DP27" s="668"/>
      <c r="DQ27" s="668"/>
      <c r="DR27" s="668"/>
      <c r="DS27" s="668"/>
      <c r="DT27" s="668"/>
      <c r="DU27" s="668"/>
      <c r="DV27" s="669"/>
      <c r="DW27" s="641">
        <v>15.5</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248984</v>
      </c>
      <c r="S28" s="637"/>
      <c r="T28" s="637"/>
      <c r="U28" s="637"/>
      <c r="V28" s="637"/>
      <c r="W28" s="637"/>
      <c r="X28" s="637"/>
      <c r="Y28" s="638"/>
      <c r="Z28" s="639">
        <v>0.7</v>
      </c>
      <c r="AA28" s="639"/>
      <c r="AB28" s="639"/>
      <c r="AC28" s="639"/>
      <c r="AD28" s="640">
        <v>92682</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2584448</v>
      </c>
      <c r="CS28" s="637"/>
      <c r="CT28" s="637"/>
      <c r="CU28" s="637"/>
      <c r="CV28" s="637"/>
      <c r="CW28" s="637"/>
      <c r="CX28" s="637"/>
      <c r="CY28" s="638"/>
      <c r="CZ28" s="641">
        <v>6.9</v>
      </c>
      <c r="DA28" s="666"/>
      <c r="DB28" s="666"/>
      <c r="DC28" s="670"/>
      <c r="DD28" s="645">
        <v>2573516</v>
      </c>
      <c r="DE28" s="637"/>
      <c r="DF28" s="637"/>
      <c r="DG28" s="637"/>
      <c r="DH28" s="637"/>
      <c r="DI28" s="637"/>
      <c r="DJ28" s="637"/>
      <c r="DK28" s="638"/>
      <c r="DL28" s="645">
        <v>2573516</v>
      </c>
      <c r="DM28" s="637"/>
      <c r="DN28" s="637"/>
      <c r="DO28" s="637"/>
      <c r="DP28" s="637"/>
      <c r="DQ28" s="637"/>
      <c r="DR28" s="637"/>
      <c r="DS28" s="637"/>
      <c r="DT28" s="637"/>
      <c r="DU28" s="637"/>
      <c r="DV28" s="638"/>
      <c r="DW28" s="641">
        <v>13.5</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126542</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2581805</v>
      </c>
      <c r="CS29" s="668"/>
      <c r="CT29" s="668"/>
      <c r="CU29" s="668"/>
      <c r="CV29" s="668"/>
      <c r="CW29" s="668"/>
      <c r="CX29" s="668"/>
      <c r="CY29" s="669"/>
      <c r="CZ29" s="641">
        <v>6.8</v>
      </c>
      <c r="DA29" s="666"/>
      <c r="DB29" s="666"/>
      <c r="DC29" s="670"/>
      <c r="DD29" s="645">
        <v>2570873</v>
      </c>
      <c r="DE29" s="668"/>
      <c r="DF29" s="668"/>
      <c r="DG29" s="668"/>
      <c r="DH29" s="668"/>
      <c r="DI29" s="668"/>
      <c r="DJ29" s="668"/>
      <c r="DK29" s="669"/>
      <c r="DL29" s="645">
        <v>2570873</v>
      </c>
      <c r="DM29" s="668"/>
      <c r="DN29" s="668"/>
      <c r="DO29" s="668"/>
      <c r="DP29" s="668"/>
      <c r="DQ29" s="668"/>
      <c r="DR29" s="668"/>
      <c r="DS29" s="668"/>
      <c r="DT29" s="668"/>
      <c r="DU29" s="668"/>
      <c r="DV29" s="669"/>
      <c r="DW29" s="641">
        <v>13.5</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8177460</v>
      </c>
      <c r="S30" s="637"/>
      <c r="T30" s="637"/>
      <c r="U30" s="637"/>
      <c r="V30" s="637"/>
      <c r="W30" s="637"/>
      <c r="X30" s="637"/>
      <c r="Y30" s="638"/>
      <c r="Z30" s="639">
        <v>21.5</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2411564</v>
      </c>
      <c r="CS30" s="637"/>
      <c r="CT30" s="637"/>
      <c r="CU30" s="637"/>
      <c r="CV30" s="637"/>
      <c r="CW30" s="637"/>
      <c r="CX30" s="637"/>
      <c r="CY30" s="638"/>
      <c r="CZ30" s="641">
        <v>6.4</v>
      </c>
      <c r="DA30" s="666"/>
      <c r="DB30" s="666"/>
      <c r="DC30" s="670"/>
      <c r="DD30" s="645">
        <v>2400786</v>
      </c>
      <c r="DE30" s="637"/>
      <c r="DF30" s="637"/>
      <c r="DG30" s="637"/>
      <c r="DH30" s="637"/>
      <c r="DI30" s="637"/>
      <c r="DJ30" s="637"/>
      <c r="DK30" s="638"/>
      <c r="DL30" s="645">
        <v>2400786</v>
      </c>
      <c r="DM30" s="637"/>
      <c r="DN30" s="637"/>
      <c r="DO30" s="637"/>
      <c r="DP30" s="637"/>
      <c r="DQ30" s="637"/>
      <c r="DR30" s="637"/>
      <c r="DS30" s="637"/>
      <c r="DT30" s="637"/>
      <c r="DU30" s="637"/>
      <c r="DV30" s="638"/>
      <c r="DW30" s="641">
        <v>12.6</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99.3</v>
      </c>
      <c r="BH31" s="680"/>
      <c r="BI31" s="680"/>
      <c r="BJ31" s="680"/>
      <c r="BK31" s="680"/>
      <c r="BL31" s="680"/>
      <c r="BM31" s="631">
        <v>97.9</v>
      </c>
      <c r="BN31" s="680"/>
      <c r="BO31" s="680"/>
      <c r="BP31" s="680"/>
      <c r="BQ31" s="681"/>
      <c r="BR31" s="692">
        <v>99</v>
      </c>
      <c r="BS31" s="680"/>
      <c r="BT31" s="680"/>
      <c r="BU31" s="680"/>
      <c r="BV31" s="680"/>
      <c r="BW31" s="680"/>
      <c r="BX31" s="631">
        <v>97.9</v>
      </c>
      <c r="BY31" s="680"/>
      <c r="BZ31" s="680"/>
      <c r="CA31" s="680"/>
      <c r="CB31" s="681"/>
      <c r="CD31" s="674"/>
      <c r="CE31" s="675"/>
      <c r="CF31" s="633" t="s">
        <v>301</v>
      </c>
      <c r="CG31" s="634"/>
      <c r="CH31" s="634"/>
      <c r="CI31" s="634"/>
      <c r="CJ31" s="634"/>
      <c r="CK31" s="634"/>
      <c r="CL31" s="634"/>
      <c r="CM31" s="634"/>
      <c r="CN31" s="634"/>
      <c r="CO31" s="634"/>
      <c r="CP31" s="634"/>
      <c r="CQ31" s="635"/>
      <c r="CR31" s="636">
        <v>170241</v>
      </c>
      <c r="CS31" s="668"/>
      <c r="CT31" s="668"/>
      <c r="CU31" s="668"/>
      <c r="CV31" s="668"/>
      <c r="CW31" s="668"/>
      <c r="CX31" s="668"/>
      <c r="CY31" s="669"/>
      <c r="CZ31" s="641">
        <v>0.5</v>
      </c>
      <c r="DA31" s="666"/>
      <c r="DB31" s="666"/>
      <c r="DC31" s="670"/>
      <c r="DD31" s="645">
        <v>170087</v>
      </c>
      <c r="DE31" s="668"/>
      <c r="DF31" s="668"/>
      <c r="DG31" s="668"/>
      <c r="DH31" s="668"/>
      <c r="DI31" s="668"/>
      <c r="DJ31" s="668"/>
      <c r="DK31" s="669"/>
      <c r="DL31" s="645">
        <v>170087</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2492956</v>
      </c>
      <c r="S32" s="637"/>
      <c r="T32" s="637"/>
      <c r="U32" s="637"/>
      <c r="V32" s="637"/>
      <c r="W32" s="637"/>
      <c r="X32" s="637"/>
      <c r="Y32" s="638"/>
      <c r="Z32" s="639">
        <v>6.6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98.9</v>
      </c>
      <c r="BH32" s="668"/>
      <c r="BI32" s="668"/>
      <c r="BJ32" s="668"/>
      <c r="BK32" s="668"/>
      <c r="BL32" s="668"/>
      <c r="BM32" s="642">
        <v>96</v>
      </c>
      <c r="BN32" s="668"/>
      <c r="BO32" s="668"/>
      <c r="BP32" s="668"/>
      <c r="BQ32" s="691"/>
      <c r="BR32" s="693">
        <v>98.2</v>
      </c>
      <c r="BS32" s="668"/>
      <c r="BT32" s="668"/>
      <c r="BU32" s="668"/>
      <c r="BV32" s="668"/>
      <c r="BW32" s="668"/>
      <c r="BX32" s="642">
        <v>96.3</v>
      </c>
      <c r="BY32" s="668"/>
      <c r="BZ32" s="668"/>
      <c r="CA32" s="668"/>
      <c r="CB32" s="691"/>
      <c r="CD32" s="676"/>
      <c r="CE32" s="677"/>
      <c r="CF32" s="633" t="s">
        <v>305</v>
      </c>
      <c r="CG32" s="634"/>
      <c r="CH32" s="634"/>
      <c r="CI32" s="634"/>
      <c r="CJ32" s="634"/>
      <c r="CK32" s="634"/>
      <c r="CL32" s="634"/>
      <c r="CM32" s="634"/>
      <c r="CN32" s="634"/>
      <c r="CO32" s="634"/>
      <c r="CP32" s="634"/>
      <c r="CQ32" s="635"/>
      <c r="CR32" s="636">
        <v>2643</v>
      </c>
      <c r="CS32" s="637"/>
      <c r="CT32" s="637"/>
      <c r="CU32" s="637"/>
      <c r="CV32" s="637"/>
      <c r="CW32" s="637"/>
      <c r="CX32" s="637"/>
      <c r="CY32" s="638"/>
      <c r="CZ32" s="641">
        <v>0</v>
      </c>
      <c r="DA32" s="666"/>
      <c r="DB32" s="666"/>
      <c r="DC32" s="670"/>
      <c r="DD32" s="645">
        <v>2643</v>
      </c>
      <c r="DE32" s="637"/>
      <c r="DF32" s="637"/>
      <c r="DG32" s="637"/>
      <c r="DH32" s="637"/>
      <c r="DI32" s="637"/>
      <c r="DJ32" s="637"/>
      <c r="DK32" s="638"/>
      <c r="DL32" s="645">
        <v>2643</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114903</v>
      </c>
      <c r="S33" s="637"/>
      <c r="T33" s="637"/>
      <c r="U33" s="637"/>
      <c r="V33" s="637"/>
      <c r="W33" s="637"/>
      <c r="X33" s="637"/>
      <c r="Y33" s="638"/>
      <c r="Z33" s="639">
        <v>0.3</v>
      </c>
      <c r="AA33" s="639"/>
      <c r="AB33" s="639"/>
      <c r="AC33" s="639"/>
      <c r="AD33" s="640">
        <v>3100</v>
      </c>
      <c r="AE33" s="640"/>
      <c r="AF33" s="640"/>
      <c r="AG33" s="640"/>
      <c r="AH33" s="640"/>
      <c r="AI33" s="640"/>
      <c r="AJ33" s="640"/>
      <c r="AK33" s="640"/>
      <c r="AL33" s="641">
        <v>0</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99.5</v>
      </c>
      <c r="BH33" s="695"/>
      <c r="BI33" s="695"/>
      <c r="BJ33" s="695"/>
      <c r="BK33" s="695"/>
      <c r="BL33" s="695"/>
      <c r="BM33" s="696">
        <v>99.1</v>
      </c>
      <c r="BN33" s="695"/>
      <c r="BO33" s="695"/>
      <c r="BP33" s="695"/>
      <c r="BQ33" s="697"/>
      <c r="BR33" s="694">
        <v>99.6</v>
      </c>
      <c r="BS33" s="695"/>
      <c r="BT33" s="695"/>
      <c r="BU33" s="695"/>
      <c r="BV33" s="695"/>
      <c r="BW33" s="695"/>
      <c r="BX33" s="696">
        <v>98.9</v>
      </c>
      <c r="BY33" s="695"/>
      <c r="BZ33" s="695"/>
      <c r="CA33" s="695"/>
      <c r="CB33" s="697"/>
      <c r="CD33" s="633" t="s">
        <v>308</v>
      </c>
      <c r="CE33" s="634"/>
      <c r="CF33" s="634"/>
      <c r="CG33" s="634"/>
      <c r="CH33" s="634"/>
      <c r="CI33" s="634"/>
      <c r="CJ33" s="634"/>
      <c r="CK33" s="634"/>
      <c r="CL33" s="634"/>
      <c r="CM33" s="634"/>
      <c r="CN33" s="634"/>
      <c r="CO33" s="634"/>
      <c r="CP33" s="634"/>
      <c r="CQ33" s="635"/>
      <c r="CR33" s="636">
        <v>14750473</v>
      </c>
      <c r="CS33" s="668"/>
      <c r="CT33" s="668"/>
      <c r="CU33" s="668"/>
      <c r="CV33" s="668"/>
      <c r="CW33" s="668"/>
      <c r="CX33" s="668"/>
      <c r="CY33" s="669"/>
      <c r="CZ33" s="641">
        <v>39.1</v>
      </c>
      <c r="DA33" s="666"/>
      <c r="DB33" s="666"/>
      <c r="DC33" s="670"/>
      <c r="DD33" s="645">
        <v>11490175</v>
      </c>
      <c r="DE33" s="668"/>
      <c r="DF33" s="668"/>
      <c r="DG33" s="668"/>
      <c r="DH33" s="668"/>
      <c r="DI33" s="668"/>
      <c r="DJ33" s="668"/>
      <c r="DK33" s="669"/>
      <c r="DL33" s="645">
        <v>8854687</v>
      </c>
      <c r="DM33" s="668"/>
      <c r="DN33" s="668"/>
      <c r="DO33" s="668"/>
      <c r="DP33" s="668"/>
      <c r="DQ33" s="668"/>
      <c r="DR33" s="668"/>
      <c r="DS33" s="668"/>
      <c r="DT33" s="668"/>
      <c r="DU33" s="668"/>
      <c r="DV33" s="669"/>
      <c r="DW33" s="641">
        <v>46.4</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730125</v>
      </c>
      <c r="S34" s="637"/>
      <c r="T34" s="637"/>
      <c r="U34" s="637"/>
      <c r="V34" s="637"/>
      <c r="W34" s="637"/>
      <c r="X34" s="637"/>
      <c r="Y34" s="638"/>
      <c r="Z34" s="639">
        <v>1.9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4832983</v>
      </c>
      <c r="CS34" s="637"/>
      <c r="CT34" s="637"/>
      <c r="CU34" s="637"/>
      <c r="CV34" s="637"/>
      <c r="CW34" s="637"/>
      <c r="CX34" s="637"/>
      <c r="CY34" s="638"/>
      <c r="CZ34" s="641">
        <v>12.8</v>
      </c>
      <c r="DA34" s="666"/>
      <c r="DB34" s="666"/>
      <c r="DC34" s="670"/>
      <c r="DD34" s="645">
        <v>3559137</v>
      </c>
      <c r="DE34" s="637"/>
      <c r="DF34" s="637"/>
      <c r="DG34" s="637"/>
      <c r="DH34" s="637"/>
      <c r="DI34" s="637"/>
      <c r="DJ34" s="637"/>
      <c r="DK34" s="638"/>
      <c r="DL34" s="645">
        <v>3206842</v>
      </c>
      <c r="DM34" s="637"/>
      <c r="DN34" s="637"/>
      <c r="DO34" s="637"/>
      <c r="DP34" s="637"/>
      <c r="DQ34" s="637"/>
      <c r="DR34" s="637"/>
      <c r="DS34" s="637"/>
      <c r="DT34" s="637"/>
      <c r="DU34" s="637"/>
      <c r="DV34" s="638"/>
      <c r="DW34" s="641">
        <v>16.8</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2307614</v>
      </c>
      <c r="S35" s="637"/>
      <c r="T35" s="637"/>
      <c r="U35" s="637"/>
      <c r="V35" s="637"/>
      <c r="W35" s="637"/>
      <c r="X35" s="637"/>
      <c r="Y35" s="638"/>
      <c r="Z35" s="639">
        <v>6.1</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172994</v>
      </c>
      <c r="CS35" s="668"/>
      <c r="CT35" s="668"/>
      <c r="CU35" s="668"/>
      <c r="CV35" s="668"/>
      <c r="CW35" s="668"/>
      <c r="CX35" s="668"/>
      <c r="CY35" s="669"/>
      <c r="CZ35" s="641">
        <v>0.5</v>
      </c>
      <c r="DA35" s="666"/>
      <c r="DB35" s="666"/>
      <c r="DC35" s="670"/>
      <c r="DD35" s="645">
        <v>152867</v>
      </c>
      <c r="DE35" s="668"/>
      <c r="DF35" s="668"/>
      <c r="DG35" s="668"/>
      <c r="DH35" s="668"/>
      <c r="DI35" s="668"/>
      <c r="DJ35" s="668"/>
      <c r="DK35" s="669"/>
      <c r="DL35" s="645">
        <v>145651</v>
      </c>
      <c r="DM35" s="668"/>
      <c r="DN35" s="668"/>
      <c r="DO35" s="668"/>
      <c r="DP35" s="668"/>
      <c r="DQ35" s="668"/>
      <c r="DR35" s="668"/>
      <c r="DS35" s="668"/>
      <c r="DT35" s="668"/>
      <c r="DU35" s="668"/>
      <c r="DV35" s="669"/>
      <c r="DW35" s="641">
        <v>0.8</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237387</v>
      </c>
      <c r="S36" s="637"/>
      <c r="T36" s="637"/>
      <c r="U36" s="637"/>
      <c r="V36" s="637"/>
      <c r="W36" s="637"/>
      <c r="X36" s="637"/>
      <c r="Y36" s="638"/>
      <c r="Z36" s="639">
        <v>0.6</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6611213</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27038</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5055922</v>
      </c>
      <c r="CS36" s="637"/>
      <c r="CT36" s="637"/>
      <c r="CU36" s="637"/>
      <c r="CV36" s="637"/>
      <c r="CW36" s="637"/>
      <c r="CX36" s="637"/>
      <c r="CY36" s="638"/>
      <c r="CZ36" s="641">
        <v>13.4</v>
      </c>
      <c r="DA36" s="666"/>
      <c r="DB36" s="666"/>
      <c r="DC36" s="670"/>
      <c r="DD36" s="645">
        <v>4335689</v>
      </c>
      <c r="DE36" s="637"/>
      <c r="DF36" s="637"/>
      <c r="DG36" s="637"/>
      <c r="DH36" s="637"/>
      <c r="DI36" s="637"/>
      <c r="DJ36" s="637"/>
      <c r="DK36" s="638"/>
      <c r="DL36" s="645">
        <v>3034017</v>
      </c>
      <c r="DM36" s="637"/>
      <c r="DN36" s="637"/>
      <c r="DO36" s="637"/>
      <c r="DP36" s="637"/>
      <c r="DQ36" s="637"/>
      <c r="DR36" s="637"/>
      <c r="DS36" s="637"/>
      <c r="DT36" s="637"/>
      <c r="DU36" s="637"/>
      <c r="DV36" s="638"/>
      <c r="DW36" s="641">
        <v>15.9</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897994</v>
      </c>
      <c r="S37" s="637"/>
      <c r="T37" s="637"/>
      <c r="U37" s="637"/>
      <c r="V37" s="637"/>
      <c r="W37" s="637"/>
      <c r="X37" s="637"/>
      <c r="Y37" s="638"/>
      <c r="Z37" s="639">
        <v>2.4</v>
      </c>
      <c r="AA37" s="639"/>
      <c r="AB37" s="639"/>
      <c r="AC37" s="639"/>
      <c r="AD37" s="640">
        <v>847</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2000487</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-108899</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376712</v>
      </c>
      <c r="CS37" s="668"/>
      <c r="CT37" s="668"/>
      <c r="CU37" s="668"/>
      <c r="CV37" s="668"/>
      <c r="CW37" s="668"/>
      <c r="CX37" s="668"/>
      <c r="CY37" s="669"/>
      <c r="CZ37" s="641">
        <v>1</v>
      </c>
      <c r="DA37" s="666"/>
      <c r="DB37" s="666"/>
      <c r="DC37" s="670"/>
      <c r="DD37" s="645">
        <v>376712</v>
      </c>
      <c r="DE37" s="668"/>
      <c r="DF37" s="668"/>
      <c r="DG37" s="668"/>
      <c r="DH37" s="668"/>
      <c r="DI37" s="668"/>
      <c r="DJ37" s="668"/>
      <c r="DK37" s="669"/>
      <c r="DL37" s="645">
        <v>362242</v>
      </c>
      <c r="DM37" s="668"/>
      <c r="DN37" s="668"/>
      <c r="DO37" s="668"/>
      <c r="DP37" s="668"/>
      <c r="DQ37" s="668"/>
      <c r="DR37" s="668"/>
      <c r="DS37" s="668"/>
      <c r="DT37" s="668"/>
      <c r="DU37" s="668"/>
      <c r="DV37" s="669"/>
      <c r="DW37" s="641">
        <v>1.9</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2489634</v>
      </c>
      <c r="S38" s="637"/>
      <c r="T38" s="637"/>
      <c r="U38" s="637"/>
      <c r="V38" s="637"/>
      <c r="W38" s="637"/>
      <c r="X38" s="637"/>
      <c r="Y38" s="638"/>
      <c r="Z38" s="639">
        <v>6.5</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1274014</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8384</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3365006</v>
      </c>
      <c r="CS38" s="637"/>
      <c r="CT38" s="637"/>
      <c r="CU38" s="637"/>
      <c r="CV38" s="637"/>
      <c r="CW38" s="637"/>
      <c r="CX38" s="637"/>
      <c r="CY38" s="638"/>
      <c r="CZ38" s="641">
        <v>8.9</v>
      </c>
      <c r="DA38" s="666"/>
      <c r="DB38" s="666"/>
      <c r="DC38" s="670"/>
      <c r="DD38" s="645">
        <v>2611587</v>
      </c>
      <c r="DE38" s="637"/>
      <c r="DF38" s="637"/>
      <c r="DG38" s="637"/>
      <c r="DH38" s="637"/>
      <c r="DI38" s="637"/>
      <c r="DJ38" s="637"/>
      <c r="DK38" s="638"/>
      <c r="DL38" s="645">
        <v>2468177</v>
      </c>
      <c r="DM38" s="637"/>
      <c r="DN38" s="637"/>
      <c r="DO38" s="637"/>
      <c r="DP38" s="637"/>
      <c r="DQ38" s="637"/>
      <c r="DR38" s="637"/>
      <c r="DS38" s="637"/>
      <c r="DT38" s="637"/>
      <c r="DU38" s="637"/>
      <c r="DV38" s="638"/>
      <c r="DW38" s="641">
        <v>12.9</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29852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12191</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1323568</v>
      </c>
      <c r="CS39" s="668"/>
      <c r="CT39" s="668"/>
      <c r="CU39" s="668"/>
      <c r="CV39" s="668"/>
      <c r="CW39" s="668"/>
      <c r="CX39" s="668"/>
      <c r="CY39" s="669"/>
      <c r="CZ39" s="641">
        <v>3.5</v>
      </c>
      <c r="DA39" s="666"/>
      <c r="DB39" s="666"/>
      <c r="DC39" s="670"/>
      <c r="DD39" s="645">
        <v>830895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87734</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116</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38017923</v>
      </c>
      <c r="S41" s="709"/>
      <c r="T41" s="709"/>
      <c r="U41" s="709"/>
      <c r="V41" s="709"/>
      <c r="W41" s="709"/>
      <c r="X41" s="709"/>
      <c r="Y41" s="713"/>
      <c r="Z41" s="714">
        <v>100</v>
      </c>
      <c r="AA41" s="714"/>
      <c r="AB41" s="714"/>
      <c r="AC41" s="714"/>
      <c r="AD41" s="715">
        <v>18977551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865461</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2441399</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400</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3739746</v>
      </c>
      <c r="CS42" s="668"/>
      <c r="CT42" s="668"/>
      <c r="CU42" s="668"/>
      <c r="CV42" s="668"/>
      <c r="CW42" s="668"/>
      <c r="CX42" s="668"/>
      <c r="CY42" s="669"/>
      <c r="CZ42" s="641">
        <v>9.9</v>
      </c>
      <c r="DA42" s="666"/>
      <c r="DB42" s="666"/>
      <c r="DC42" s="670"/>
      <c r="DD42" s="645">
        <v>608595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122547</v>
      </c>
      <c r="CS43" s="668"/>
      <c r="CT43" s="668"/>
      <c r="CU43" s="668"/>
      <c r="CV43" s="668"/>
      <c r="CW43" s="668"/>
      <c r="CX43" s="668"/>
      <c r="CY43" s="669"/>
      <c r="CZ43" s="641">
        <v>0.3</v>
      </c>
      <c r="DA43" s="666"/>
      <c r="DB43" s="666"/>
      <c r="DC43" s="670"/>
      <c r="DD43" s="645">
        <v>122547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3739746</v>
      </c>
      <c r="CS44" s="637"/>
      <c r="CT44" s="637"/>
      <c r="CU44" s="637"/>
      <c r="CV44" s="637"/>
      <c r="CW44" s="637"/>
      <c r="CX44" s="637"/>
      <c r="CY44" s="638"/>
      <c r="CZ44" s="641">
        <v>9.9</v>
      </c>
      <c r="DA44" s="642"/>
      <c r="DB44" s="642"/>
      <c r="DC44" s="648"/>
      <c r="DD44" s="645">
        <v>608595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1183708</v>
      </c>
      <c r="CS45" s="668"/>
      <c r="CT45" s="668"/>
      <c r="CU45" s="668"/>
      <c r="CV45" s="668"/>
      <c r="CW45" s="668"/>
      <c r="CX45" s="668"/>
      <c r="CY45" s="669"/>
      <c r="CZ45" s="641">
        <v>3.1</v>
      </c>
      <c r="DA45" s="666"/>
      <c r="DB45" s="666"/>
      <c r="DC45" s="670"/>
      <c r="DD45" s="645">
        <v>53728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2556038</v>
      </c>
      <c r="CS46" s="637"/>
      <c r="CT46" s="637"/>
      <c r="CU46" s="637"/>
      <c r="CV46" s="637"/>
      <c r="CW46" s="637"/>
      <c r="CX46" s="637"/>
      <c r="CY46" s="638"/>
      <c r="CZ46" s="641">
        <v>6.8</v>
      </c>
      <c r="DA46" s="642"/>
      <c r="DB46" s="642"/>
      <c r="DC46" s="648"/>
      <c r="DD46" s="645">
        <v>554867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37712544</v>
      </c>
      <c r="CS49" s="695"/>
      <c r="CT49" s="695"/>
      <c r="CU49" s="695"/>
      <c r="CV49" s="695"/>
      <c r="CW49" s="695"/>
      <c r="CX49" s="695"/>
      <c r="CY49" s="724"/>
      <c r="CZ49" s="716">
        <v>100</v>
      </c>
      <c r="DA49" s="725"/>
      <c r="DB49" s="725"/>
      <c r="DC49" s="726"/>
      <c r="DD49" s="727">
        <v>23523044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6vUB/K0ox0BHHbCNJtehkkccOVxSrOlL0sPmlHS3Vp2XMdvjiAsIFM8v0yG44H9NU31rwTMQShYLS70Q8e7FRQ==" saltValue="8JJAWGbxpQUQ9kDQCZb2Z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38088</v>
      </c>
      <c r="R7" s="766"/>
      <c r="S7" s="766"/>
      <c r="T7" s="766"/>
      <c r="U7" s="766"/>
      <c r="V7" s="766">
        <v>37783</v>
      </c>
      <c r="W7" s="766"/>
      <c r="X7" s="766"/>
      <c r="Y7" s="766"/>
      <c r="Z7" s="766"/>
      <c r="AA7" s="766">
        <v>305</v>
      </c>
      <c r="AB7" s="766"/>
      <c r="AC7" s="766"/>
      <c r="AD7" s="766"/>
      <c r="AE7" s="767"/>
      <c r="AF7" s="768">
        <v>226</v>
      </c>
      <c r="AG7" s="769"/>
      <c r="AH7" s="769"/>
      <c r="AI7" s="769"/>
      <c r="AJ7" s="770"/>
      <c r="AK7" s="771">
        <v>2337</v>
      </c>
      <c r="AL7" s="772"/>
      <c r="AM7" s="772"/>
      <c r="AN7" s="772"/>
      <c r="AO7" s="772"/>
      <c r="AP7" s="772">
        <v>26848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551</v>
      </c>
      <c r="BT7" s="760"/>
      <c r="BU7" s="760"/>
      <c r="BV7" s="760"/>
      <c r="BW7" s="760"/>
      <c r="BX7" s="760"/>
      <c r="BY7" s="760"/>
      <c r="BZ7" s="760"/>
      <c r="CA7" s="760"/>
      <c r="CB7" s="760"/>
      <c r="CC7" s="760"/>
      <c r="CD7" s="760"/>
      <c r="CE7" s="760"/>
      <c r="CF7" s="760"/>
      <c r="CG7" s="775"/>
      <c r="CH7" s="756">
        <v>4</v>
      </c>
      <c r="CI7" s="757"/>
      <c r="CJ7" s="757"/>
      <c r="CK7" s="757"/>
      <c r="CL7" s="758"/>
      <c r="CM7" s="756">
        <v>65</v>
      </c>
      <c r="CN7" s="757"/>
      <c r="CO7" s="757"/>
      <c r="CP7" s="757"/>
      <c r="CQ7" s="758"/>
      <c r="CR7" s="756">
        <v>4</v>
      </c>
      <c r="CS7" s="757"/>
      <c r="CT7" s="757"/>
      <c r="CU7" s="757"/>
      <c r="CV7" s="758"/>
      <c r="CW7" s="756" t="s">
        <v>550</v>
      </c>
      <c r="CX7" s="757"/>
      <c r="CY7" s="757"/>
      <c r="CZ7" s="757"/>
      <c r="DA7" s="758"/>
      <c r="DB7" s="756" t="s">
        <v>550</v>
      </c>
      <c r="DC7" s="757"/>
      <c r="DD7" s="757"/>
      <c r="DE7" s="757"/>
      <c r="DF7" s="758"/>
      <c r="DG7" s="756" t="s">
        <v>550</v>
      </c>
      <c r="DH7" s="757"/>
      <c r="DI7" s="757"/>
      <c r="DJ7" s="757"/>
      <c r="DK7" s="758"/>
      <c r="DL7" s="756" t="s">
        <v>550</v>
      </c>
      <c r="DM7" s="757"/>
      <c r="DN7" s="757"/>
      <c r="DO7" s="757"/>
      <c r="DP7" s="758"/>
      <c r="DQ7" s="756" t="s">
        <v>550</v>
      </c>
      <c r="DR7" s="757"/>
      <c r="DS7" s="757"/>
      <c r="DT7" s="757"/>
      <c r="DU7" s="758"/>
      <c r="DV7" s="759"/>
      <c r="DW7" s="760"/>
      <c r="DX7" s="760"/>
      <c r="DY7" s="760"/>
      <c r="DZ7" s="761"/>
      <c r="EA7" s="216"/>
    </row>
    <row r="8" spans="1:131" s="217" customFormat="1" ht="26.25" customHeight="1" x14ac:dyDescent="0.2">
      <c r="A8" s="220">
        <v>2</v>
      </c>
      <c r="B8" s="793" t="s">
        <v>376</v>
      </c>
      <c r="C8" s="794"/>
      <c r="D8" s="794"/>
      <c r="E8" s="794"/>
      <c r="F8" s="794"/>
      <c r="G8" s="794"/>
      <c r="H8" s="794"/>
      <c r="I8" s="794"/>
      <c r="J8" s="794"/>
      <c r="K8" s="794"/>
      <c r="L8" s="794"/>
      <c r="M8" s="794"/>
      <c r="N8" s="794"/>
      <c r="O8" s="794"/>
      <c r="P8" s="795"/>
      <c r="Q8" s="796">
        <v>210</v>
      </c>
      <c r="R8" s="797"/>
      <c r="S8" s="797"/>
      <c r="T8" s="797"/>
      <c r="U8" s="797"/>
      <c r="V8" s="797">
        <v>210</v>
      </c>
      <c r="W8" s="797"/>
      <c r="X8" s="797"/>
      <c r="Y8" s="797"/>
      <c r="Z8" s="797"/>
      <c r="AA8" s="797" t="s">
        <v>550</v>
      </c>
      <c r="AB8" s="797"/>
      <c r="AC8" s="797"/>
      <c r="AD8" s="797"/>
      <c r="AE8" s="798"/>
      <c r="AF8" s="799" t="s">
        <v>122</v>
      </c>
      <c r="AG8" s="800"/>
      <c r="AH8" s="800"/>
      <c r="AI8" s="800"/>
      <c r="AJ8" s="801"/>
      <c r="AK8" s="782">
        <v>209</v>
      </c>
      <c r="AL8" s="783"/>
      <c r="AM8" s="783"/>
      <c r="AN8" s="783"/>
      <c r="AO8" s="783"/>
      <c r="AP8" s="783">
        <v>810</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552</v>
      </c>
      <c r="BT8" s="787"/>
      <c r="BU8" s="787"/>
      <c r="BV8" s="787"/>
      <c r="BW8" s="787"/>
      <c r="BX8" s="787"/>
      <c r="BY8" s="787"/>
      <c r="BZ8" s="787"/>
      <c r="CA8" s="787"/>
      <c r="CB8" s="787"/>
      <c r="CC8" s="787"/>
      <c r="CD8" s="787"/>
      <c r="CE8" s="787"/>
      <c r="CF8" s="787"/>
      <c r="CG8" s="788"/>
      <c r="CH8" s="789">
        <v>50</v>
      </c>
      <c r="CI8" s="790"/>
      <c r="CJ8" s="790"/>
      <c r="CK8" s="790"/>
      <c r="CL8" s="791"/>
      <c r="CM8" s="789">
        <v>459</v>
      </c>
      <c r="CN8" s="790"/>
      <c r="CO8" s="790"/>
      <c r="CP8" s="790"/>
      <c r="CQ8" s="791"/>
      <c r="CR8" s="789">
        <v>16</v>
      </c>
      <c r="CS8" s="790"/>
      <c r="CT8" s="790"/>
      <c r="CU8" s="790"/>
      <c r="CV8" s="791"/>
      <c r="CW8" s="789" t="s">
        <v>550</v>
      </c>
      <c r="CX8" s="790"/>
      <c r="CY8" s="790"/>
      <c r="CZ8" s="790"/>
      <c r="DA8" s="791"/>
      <c r="DB8" s="789" t="s">
        <v>550</v>
      </c>
      <c r="DC8" s="790"/>
      <c r="DD8" s="790"/>
      <c r="DE8" s="790"/>
      <c r="DF8" s="791"/>
      <c r="DG8" s="789" t="s">
        <v>550</v>
      </c>
      <c r="DH8" s="790"/>
      <c r="DI8" s="790"/>
      <c r="DJ8" s="790"/>
      <c r="DK8" s="791"/>
      <c r="DL8" s="789" t="s">
        <v>550</v>
      </c>
      <c r="DM8" s="790"/>
      <c r="DN8" s="790"/>
      <c r="DO8" s="790"/>
      <c r="DP8" s="791"/>
      <c r="DQ8" s="789" t="s">
        <v>550</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38018</v>
      </c>
      <c r="R23" s="806"/>
      <c r="S23" s="806"/>
      <c r="T23" s="806"/>
      <c r="U23" s="806"/>
      <c r="V23" s="806">
        <v>37713</v>
      </c>
      <c r="W23" s="806"/>
      <c r="X23" s="806"/>
      <c r="Y23" s="806"/>
      <c r="Z23" s="806"/>
      <c r="AA23" s="806">
        <v>305</v>
      </c>
      <c r="AB23" s="806"/>
      <c r="AC23" s="806"/>
      <c r="AD23" s="806"/>
      <c r="AE23" s="807"/>
      <c r="AF23" s="808">
        <v>226</v>
      </c>
      <c r="AG23" s="806"/>
      <c r="AH23" s="806"/>
      <c r="AI23" s="806"/>
      <c r="AJ23" s="809"/>
      <c r="AK23" s="810"/>
      <c r="AL23" s="811"/>
      <c r="AM23" s="811"/>
      <c r="AN23" s="811"/>
      <c r="AO23" s="811"/>
      <c r="AP23" s="806">
        <v>27658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7364</v>
      </c>
      <c r="R28" s="836"/>
      <c r="S28" s="836"/>
      <c r="T28" s="836"/>
      <c r="U28" s="836"/>
      <c r="V28" s="836">
        <v>7337</v>
      </c>
      <c r="W28" s="836"/>
      <c r="X28" s="836"/>
      <c r="Y28" s="836"/>
      <c r="Z28" s="836"/>
      <c r="AA28" s="836">
        <v>27</v>
      </c>
      <c r="AB28" s="836"/>
      <c r="AC28" s="836"/>
      <c r="AD28" s="836"/>
      <c r="AE28" s="837"/>
      <c r="AF28" s="838">
        <v>27</v>
      </c>
      <c r="AG28" s="836"/>
      <c r="AH28" s="836"/>
      <c r="AI28" s="836"/>
      <c r="AJ28" s="839"/>
      <c r="AK28" s="840">
        <v>874</v>
      </c>
      <c r="AL28" s="841"/>
      <c r="AM28" s="841"/>
      <c r="AN28" s="841"/>
      <c r="AO28" s="841"/>
      <c r="AP28" s="841" t="s">
        <v>550</v>
      </c>
      <c r="AQ28" s="841"/>
      <c r="AR28" s="841"/>
      <c r="AS28" s="841"/>
      <c r="AT28" s="841"/>
      <c r="AU28" s="841" t="s">
        <v>550</v>
      </c>
      <c r="AV28" s="841"/>
      <c r="AW28" s="841"/>
      <c r="AX28" s="841"/>
      <c r="AY28" s="841"/>
      <c r="AZ28" s="841" t="s">
        <v>550</v>
      </c>
      <c r="BA28" s="841"/>
      <c r="BB28" s="841"/>
      <c r="BC28" s="841"/>
      <c r="BD28" s="841"/>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7340</v>
      </c>
      <c r="R29" s="797"/>
      <c r="S29" s="797"/>
      <c r="T29" s="797"/>
      <c r="U29" s="797"/>
      <c r="V29" s="797">
        <v>7017</v>
      </c>
      <c r="W29" s="797"/>
      <c r="X29" s="797"/>
      <c r="Y29" s="797"/>
      <c r="Z29" s="797"/>
      <c r="AA29" s="797">
        <v>322</v>
      </c>
      <c r="AB29" s="797"/>
      <c r="AC29" s="797"/>
      <c r="AD29" s="797"/>
      <c r="AE29" s="798"/>
      <c r="AF29" s="799">
        <v>322</v>
      </c>
      <c r="AG29" s="800"/>
      <c r="AH29" s="800"/>
      <c r="AI29" s="800"/>
      <c r="AJ29" s="801"/>
      <c r="AK29" s="846">
        <v>1357</v>
      </c>
      <c r="AL29" s="842"/>
      <c r="AM29" s="842"/>
      <c r="AN29" s="842"/>
      <c r="AO29" s="842"/>
      <c r="AP29" s="847" t="s">
        <v>550</v>
      </c>
      <c r="AQ29" s="848"/>
      <c r="AR29" s="848"/>
      <c r="AS29" s="848"/>
      <c r="AT29" s="846"/>
      <c r="AU29" s="842" t="s">
        <v>550</v>
      </c>
      <c r="AV29" s="842"/>
      <c r="AW29" s="842"/>
      <c r="AX29" s="842"/>
      <c r="AY29" s="842"/>
      <c r="AZ29" s="843" t="s">
        <v>550</v>
      </c>
      <c r="BA29" s="843"/>
      <c r="BB29" s="843"/>
      <c r="BC29" s="843"/>
      <c r="BD29" s="843"/>
      <c r="BE29" s="844"/>
      <c r="BF29" s="844"/>
      <c r="BG29" s="844"/>
      <c r="BH29" s="844"/>
      <c r="BI29" s="845"/>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1272</v>
      </c>
      <c r="R30" s="797"/>
      <c r="S30" s="797"/>
      <c r="T30" s="797"/>
      <c r="U30" s="797"/>
      <c r="V30" s="797">
        <v>1224</v>
      </c>
      <c r="W30" s="797"/>
      <c r="X30" s="797"/>
      <c r="Y30" s="797"/>
      <c r="Z30" s="797"/>
      <c r="AA30" s="797">
        <v>48</v>
      </c>
      <c r="AB30" s="797"/>
      <c r="AC30" s="797"/>
      <c r="AD30" s="797"/>
      <c r="AE30" s="798"/>
      <c r="AF30" s="799">
        <v>48</v>
      </c>
      <c r="AG30" s="800"/>
      <c r="AH30" s="800"/>
      <c r="AI30" s="800"/>
      <c r="AJ30" s="801"/>
      <c r="AK30" s="846">
        <v>308</v>
      </c>
      <c r="AL30" s="842"/>
      <c r="AM30" s="842"/>
      <c r="AN30" s="842"/>
      <c r="AO30" s="842"/>
      <c r="AP30" s="847" t="s">
        <v>550</v>
      </c>
      <c r="AQ30" s="848"/>
      <c r="AR30" s="848"/>
      <c r="AS30" s="848"/>
      <c r="AT30" s="846"/>
      <c r="AU30" s="842" t="s">
        <v>550</v>
      </c>
      <c r="AV30" s="842"/>
      <c r="AW30" s="842"/>
      <c r="AX30" s="842"/>
      <c r="AY30" s="842"/>
      <c r="AZ30" s="843" t="s">
        <v>550</v>
      </c>
      <c r="BA30" s="843"/>
      <c r="BB30" s="843"/>
      <c r="BC30" s="843"/>
      <c r="BD30" s="843"/>
      <c r="BE30" s="844"/>
      <c r="BF30" s="844"/>
      <c r="BG30" s="844"/>
      <c r="BH30" s="844"/>
      <c r="BI30" s="845"/>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143</v>
      </c>
      <c r="C31" s="794"/>
      <c r="D31" s="794"/>
      <c r="E31" s="794"/>
      <c r="F31" s="794"/>
      <c r="G31" s="794"/>
      <c r="H31" s="794"/>
      <c r="I31" s="794"/>
      <c r="J31" s="794"/>
      <c r="K31" s="794"/>
      <c r="L31" s="794"/>
      <c r="M31" s="794"/>
      <c r="N31" s="794"/>
      <c r="O31" s="794"/>
      <c r="P31" s="795"/>
      <c r="Q31" s="796">
        <v>4157</v>
      </c>
      <c r="R31" s="797"/>
      <c r="S31" s="797"/>
      <c r="T31" s="797"/>
      <c r="U31" s="797"/>
      <c r="V31" s="797">
        <v>4869</v>
      </c>
      <c r="W31" s="797"/>
      <c r="X31" s="797"/>
      <c r="Y31" s="797"/>
      <c r="Z31" s="797"/>
      <c r="AA31" s="797">
        <v>-712</v>
      </c>
      <c r="AB31" s="797"/>
      <c r="AC31" s="797"/>
      <c r="AD31" s="797"/>
      <c r="AE31" s="798"/>
      <c r="AF31" s="799">
        <v>-251</v>
      </c>
      <c r="AG31" s="800"/>
      <c r="AH31" s="800"/>
      <c r="AI31" s="800"/>
      <c r="AJ31" s="801"/>
      <c r="AK31" s="846">
        <v>1900</v>
      </c>
      <c r="AL31" s="842"/>
      <c r="AM31" s="842"/>
      <c r="AN31" s="842"/>
      <c r="AO31" s="842"/>
      <c r="AP31" s="842">
        <v>16981</v>
      </c>
      <c r="AQ31" s="842"/>
      <c r="AR31" s="842"/>
      <c r="AS31" s="842"/>
      <c r="AT31" s="842"/>
      <c r="AU31" s="842">
        <v>11836</v>
      </c>
      <c r="AV31" s="842"/>
      <c r="AW31" s="842"/>
      <c r="AX31" s="842"/>
      <c r="AY31" s="842"/>
      <c r="AZ31" s="843">
        <v>3.9</v>
      </c>
      <c r="BA31" s="843"/>
      <c r="BB31" s="843"/>
      <c r="BC31" s="843"/>
      <c r="BD31" s="843"/>
      <c r="BE31" s="844" t="s">
        <v>393</v>
      </c>
      <c r="BF31" s="844"/>
      <c r="BG31" s="844"/>
      <c r="BH31" s="844"/>
      <c r="BI31" s="845"/>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1630</v>
      </c>
      <c r="R32" s="797"/>
      <c r="S32" s="797"/>
      <c r="T32" s="797"/>
      <c r="U32" s="797"/>
      <c r="V32" s="797">
        <v>1559</v>
      </c>
      <c r="W32" s="797"/>
      <c r="X32" s="797"/>
      <c r="Y32" s="797"/>
      <c r="Z32" s="797"/>
      <c r="AA32" s="797">
        <v>70</v>
      </c>
      <c r="AB32" s="797"/>
      <c r="AC32" s="797"/>
      <c r="AD32" s="797"/>
      <c r="AE32" s="798"/>
      <c r="AF32" s="799">
        <v>2625</v>
      </c>
      <c r="AG32" s="800"/>
      <c r="AH32" s="800"/>
      <c r="AI32" s="800"/>
      <c r="AJ32" s="801"/>
      <c r="AK32" s="846">
        <v>25</v>
      </c>
      <c r="AL32" s="842"/>
      <c r="AM32" s="842"/>
      <c r="AN32" s="842"/>
      <c r="AO32" s="842"/>
      <c r="AP32" s="842">
        <v>3653</v>
      </c>
      <c r="AQ32" s="842"/>
      <c r="AR32" s="842"/>
      <c r="AS32" s="842"/>
      <c r="AT32" s="842"/>
      <c r="AU32" s="842">
        <v>44</v>
      </c>
      <c r="AV32" s="842"/>
      <c r="AW32" s="842"/>
      <c r="AX32" s="842"/>
      <c r="AY32" s="842"/>
      <c r="AZ32" s="843" t="s">
        <v>550</v>
      </c>
      <c r="BA32" s="843"/>
      <c r="BB32" s="843"/>
      <c r="BC32" s="843"/>
      <c r="BD32" s="843"/>
      <c r="BE32" s="844" t="s">
        <v>393</v>
      </c>
      <c r="BF32" s="844"/>
      <c r="BG32" s="844"/>
      <c r="BH32" s="844"/>
      <c r="BI32" s="845"/>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2599</v>
      </c>
      <c r="R33" s="797"/>
      <c r="S33" s="797"/>
      <c r="T33" s="797"/>
      <c r="U33" s="797"/>
      <c r="V33" s="797">
        <v>2448</v>
      </c>
      <c r="W33" s="797"/>
      <c r="X33" s="797"/>
      <c r="Y33" s="797"/>
      <c r="Z33" s="797"/>
      <c r="AA33" s="797">
        <v>151</v>
      </c>
      <c r="AB33" s="797"/>
      <c r="AC33" s="797"/>
      <c r="AD33" s="797"/>
      <c r="AE33" s="798"/>
      <c r="AF33" s="799">
        <v>389</v>
      </c>
      <c r="AG33" s="800"/>
      <c r="AH33" s="800"/>
      <c r="AI33" s="800"/>
      <c r="AJ33" s="801"/>
      <c r="AK33" s="846">
        <v>1216</v>
      </c>
      <c r="AL33" s="842"/>
      <c r="AM33" s="842"/>
      <c r="AN33" s="842"/>
      <c r="AO33" s="842"/>
      <c r="AP33" s="842">
        <v>16906</v>
      </c>
      <c r="AQ33" s="842"/>
      <c r="AR33" s="842"/>
      <c r="AS33" s="842"/>
      <c r="AT33" s="842"/>
      <c r="AU33" s="842">
        <v>10549</v>
      </c>
      <c r="AV33" s="842"/>
      <c r="AW33" s="842"/>
      <c r="AX33" s="842"/>
      <c r="AY33" s="842"/>
      <c r="AZ33" s="843" t="s">
        <v>550</v>
      </c>
      <c r="BA33" s="843"/>
      <c r="BB33" s="843"/>
      <c r="BC33" s="843"/>
      <c r="BD33" s="843"/>
      <c r="BE33" s="844" t="s">
        <v>393</v>
      </c>
      <c r="BF33" s="844"/>
      <c r="BG33" s="844"/>
      <c r="BH33" s="844"/>
      <c r="BI33" s="845"/>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6"/>
      <c r="AL34" s="842"/>
      <c r="AM34" s="842"/>
      <c r="AN34" s="842"/>
      <c r="AO34" s="842"/>
      <c r="AP34" s="842"/>
      <c r="AQ34" s="842"/>
      <c r="AR34" s="842"/>
      <c r="AS34" s="842"/>
      <c r="AT34" s="842"/>
      <c r="AU34" s="842"/>
      <c r="AV34" s="842"/>
      <c r="AW34" s="842"/>
      <c r="AX34" s="842"/>
      <c r="AY34" s="842"/>
      <c r="AZ34" s="843"/>
      <c r="BA34" s="843"/>
      <c r="BB34" s="843"/>
      <c r="BC34" s="843"/>
      <c r="BD34" s="843"/>
      <c r="BE34" s="844"/>
      <c r="BF34" s="844"/>
      <c r="BG34" s="844"/>
      <c r="BH34" s="844"/>
      <c r="BI34" s="845"/>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6"/>
      <c r="AL35" s="842"/>
      <c r="AM35" s="842"/>
      <c r="AN35" s="842"/>
      <c r="AO35" s="842"/>
      <c r="AP35" s="842"/>
      <c r="AQ35" s="842"/>
      <c r="AR35" s="842"/>
      <c r="AS35" s="842"/>
      <c r="AT35" s="842"/>
      <c r="AU35" s="842"/>
      <c r="AV35" s="842"/>
      <c r="AW35" s="842"/>
      <c r="AX35" s="842"/>
      <c r="AY35" s="842"/>
      <c r="AZ35" s="843"/>
      <c r="BA35" s="843"/>
      <c r="BB35" s="843"/>
      <c r="BC35" s="843"/>
      <c r="BD35" s="843"/>
      <c r="BE35" s="844"/>
      <c r="BF35" s="844"/>
      <c r="BG35" s="844"/>
      <c r="BH35" s="844"/>
      <c r="BI35" s="845"/>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6"/>
      <c r="AL36" s="842"/>
      <c r="AM36" s="842"/>
      <c r="AN36" s="842"/>
      <c r="AO36" s="842"/>
      <c r="AP36" s="842"/>
      <c r="AQ36" s="842"/>
      <c r="AR36" s="842"/>
      <c r="AS36" s="842"/>
      <c r="AT36" s="842"/>
      <c r="AU36" s="842"/>
      <c r="AV36" s="842"/>
      <c r="AW36" s="842"/>
      <c r="AX36" s="842"/>
      <c r="AY36" s="842"/>
      <c r="AZ36" s="843"/>
      <c r="BA36" s="843"/>
      <c r="BB36" s="843"/>
      <c r="BC36" s="843"/>
      <c r="BD36" s="843"/>
      <c r="BE36" s="844"/>
      <c r="BF36" s="844"/>
      <c r="BG36" s="844"/>
      <c r="BH36" s="844"/>
      <c r="BI36" s="845"/>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6"/>
      <c r="AL37" s="842"/>
      <c r="AM37" s="842"/>
      <c r="AN37" s="842"/>
      <c r="AO37" s="842"/>
      <c r="AP37" s="842"/>
      <c r="AQ37" s="842"/>
      <c r="AR37" s="842"/>
      <c r="AS37" s="842"/>
      <c r="AT37" s="842"/>
      <c r="AU37" s="842"/>
      <c r="AV37" s="842"/>
      <c r="AW37" s="842"/>
      <c r="AX37" s="842"/>
      <c r="AY37" s="842"/>
      <c r="AZ37" s="843"/>
      <c r="BA37" s="843"/>
      <c r="BB37" s="843"/>
      <c r="BC37" s="843"/>
      <c r="BD37" s="843"/>
      <c r="BE37" s="844"/>
      <c r="BF37" s="844"/>
      <c r="BG37" s="844"/>
      <c r="BH37" s="844"/>
      <c r="BI37" s="845"/>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6"/>
      <c r="AL38" s="842"/>
      <c r="AM38" s="842"/>
      <c r="AN38" s="842"/>
      <c r="AO38" s="842"/>
      <c r="AP38" s="842"/>
      <c r="AQ38" s="842"/>
      <c r="AR38" s="842"/>
      <c r="AS38" s="842"/>
      <c r="AT38" s="842"/>
      <c r="AU38" s="842"/>
      <c r="AV38" s="842"/>
      <c r="AW38" s="842"/>
      <c r="AX38" s="842"/>
      <c r="AY38" s="842"/>
      <c r="AZ38" s="843"/>
      <c r="BA38" s="843"/>
      <c r="BB38" s="843"/>
      <c r="BC38" s="843"/>
      <c r="BD38" s="843"/>
      <c r="BE38" s="844"/>
      <c r="BF38" s="844"/>
      <c r="BG38" s="844"/>
      <c r="BH38" s="844"/>
      <c r="BI38" s="845"/>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6"/>
      <c r="AL39" s="842"/>
      <c r="AM39" s="842"/>
      <c r="AN39" s="842"/>
      <c r="AO39" s="842"/>
      <c r="AP39" s="842"/>
      <c r="AQ39" s="842"/>
      <c r="AR39" s="842"/>
      <c r="AS39" s="842"/>
      <c r="AT39" s="842"/>
      <c r="AU39" s="842"/>
      <c r="AV39" s="842"/>
      <c r="AW39" s="842"/>
      <c r="AX39" s="842"/>
      <c r="AY39" s="842"/>
      <c r="AZ39" s="843"/>
      <c r="BA39" s="843"/>
      <c r="BB39" s="843"/>
      <c r="BC39" s="843"/>
      <c r="BD39" s="843"/>
      <c r="BE39" s="844"/>
      <c r="BF39" s="844"/>
      <c r="BG39" s="844"/>
      <c r="BH39" s="844"/>
      <c r="BI39" s="845"/>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6"/>
      <c r="AL40" s="842"/>
      <c r="AM40" s="842"/>
      <c r="AN40" s="842"/>
      <c r="AO40" s="842"/>
      <c r="AP40" s="842"/>
      <c r="AQ40" s="842"/>
      <c r="AR40" s="842"/>
      <c r="AS40" s="842"/>
      <c r="AT40" s="842"/>
      <c r="AU40" s="842"/>
      <c r="AV40" s="842"/>
      <c r="AW40" s="842"/>
      <c r="AX40" s="842"/>
      <c r="AY40" s="842"/>
      <c r="AZ40" s="843"/>
      <c r="BA40" s="843"/>
      <c r="BB40" s="843"/>
      <c r="BC40" s="843"/>
      <c r="BD40" s="843"/>
      <c r="BE40" s="844"/>
      <c r="BF40" s="844"/>
      <c r="BG40" s="844"/>
      <c r="BH40" s="844"/>
      <c r="BI40" s="845"/>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6"/>
      <c r="AL41" s="842"/>
      <c r="AM41" s="842"/>
      <c r="AN41" s="842"/>
      <c r="AO41" s="842"/>
      <c r="AP41" s="842"/>
      <c r="AQ41" s="842"/>
      <c r="AR41" s="842"/>
      <c r="AS41" s="842"/>
      <c r="AT41" s="842"/>
      <c r="AU41" s="842"/>
      <c r="AV41" s="842"/>
      <c r="AW41" s="842"/>
      <c r="AX41" s="842"/>
      <c r="AY41" s="842"/>
      <c r="AZ41" s="843"/>
      <c r="BA41" s="843"/>
      <c r="BB41" s="843"/>
      <c r="BC41" s="843"/>
      <c r="BD41" s="843"/>
      <c r="BE41" s="844"/>
      <c r="BF41" s="844"/>
      <c r="BG41" s="844"/>
      <c r="BH41" s="844"/>
      <c r="BI41" s="845"/>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6"/>
      <c r="AL42" s="842"/>
      <c r="AM42" s="842"/>
      <c r="AN42" s="842"/>
      <c r="AO42" s="842"/>
      <c r="AP42" s="842"/>
      <c r="AQ42" s="842"/>
      <c r="AR42" s="842"/>
      <c r="AS42" s="842"/>
      <c r="AT42" s="842"/>
      <c r="AU42" s="842"/>
      <c r="AV42" s="842"/>
      <c r="AW42" s="842"/>
      <c r="AX42" s="842"/>
      <c r="AY42" s="842"/>
      <c r="AZ42" s="843"/>
      <c r="BA42" s="843"/>
      <c r="BB42" s="843"/>
      <c r="BC42" s="843"/>
      <c r="BD42" s="843"/>
      <c r="BE42" s="844"/>
      <c r="BF42" s="844"/>
      <c r="BG42" s="844"/>
      <c r="BH42" s="844"/>
      <c r="BI42" s="845"/>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6"/>
      <c r="AL43" s="842"/>
      <c r="AM43" s="842"/>
      <c r="AN43" s="842"/>
      <c r="AO43" s="842"/>
      <c r="AP43" s="842"/>
      <c r="AQ43" s="842"/>
      <c r="AR43" s="842"/>
      <c r="AS43" s="842"/>
      <c r="AT43" s="842"/>
      <c r="AU43" s="842"/>
      <c r="AV43" s="842"/>
      <c r="AW43" s="842"/>
      <c r="AX43" s="842"/>
      <c r="AY43" s="842"/>
      <c r="AZ43" s="843"/>
      <c r="BA43" s="843"/>
      <c r="BB43" s="843"/>
      <c r="BC43" s="843"/>
      <c r="BD43" s="843"/>
      <c r="BE43" s="844"/>
      <c r="BF43" s="844"/>
      <c r="BG43" s="844"/>
      <c r="BH43" s="844"/>
      <c r="BI43" s="845"/>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6"/>
      <c r="AL44" s="842"/>
      <c r="AM44" s="842"/>
      <c r="AN44" s="842"/>
      <c r="AO44" s="842"/>
      <c r="AP44" s="842"/>
      <c r="AQ44" s="842"/>
      <c r="AR44" s="842"/>
      <c r="AS44" s="842"/>
      <c r="AT44" s="842"/>
      <c r="AU44" s="842"/>
      <c r="AV44" s="842"/>
      <c r="AW44" s="842"/>
      <c r="AX44" s="842"/>
      <c r="AY44" s="842"/>
      <c r="AZ44" s="843"/>
      <c r="BA44" s="843"/>
      <c r="BB44" s="843"/>
      <c r="BC44" s="843"/>
      <c r="BD44" s="843"/>
      <c r="BE44" s="844"/>
      <c r="BF44" s="844"/>
      <c r="BG44" s="844"/>
      <c r="BH44" s="844"/>
      <c r="BI44" s="845"/>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6"/>
      <c r="AL45" s="842"/>
      <c r="AM45" s="842"/>
      <c r="AN45" s="842"/>
      <c r="AO45" s="842"/>
      <c r="AP45" s="842"/>
      <c r="AQ45" s="842"/>
      <c r="AR45" s="842"/>
      <c r="AS45" s="842"/>
      <c r="AT45" s="842"/>
      <c r="AU45" s="842"/>
      <c r="AV45" s="842"/>
      <c r="AW45" s="842"/>
      <c r="AX45" s="842"/>
      <c r="AY45" s="842"/>
      <c r="AZ45" s="843"/>
      <c r="BA45" s="843"/>
      <c r="BB45" s="843"/>
      <c r="BC45" s="843"/>
      <c r="BD45" s="843"/>
      <c r="BE45" s="844"/>
      <c r="BF45" s="844"/>
      <c r="BG45" s="844"/>
      <c r="BH45" s="844"/>
      <c r="BI45" s="845"/>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6"/>
      <c r="AL46" s="842"/>
      <c r="AM46" s="842"/>
      <c r="AN46" s="842"/>
      <c r="AO46" s="842"/>
      <c r="AP46" s="842"/>
      <c r="AQ46" s="842"/>
      <c r="AR46" s="842"/>
      <c r="AS46" s="842"/>
      <c r="AT46" s="842"/>
      <c r="AU46" s="842"/>
      <c r="AV46" s="842"/>
      <c r="AW46" s="842"/>
      <c r="AX46" s="842"/>
      <c r="AY46" s="842"/>
      <c r="AZ46" s="843"/>
      <c r="BA46" s="843"/>
      <c r="BB46" s="843"/>
      <c r="BC46" s="843"/>
      <c r="BD46" s="843"/>
      <c r="BE46" s="844"/>
      <c r="BF46" s="844"/>
      <c r="BG46" s="844"/>
      <c r="BH46" s="844"/>
      <c r="BI46" s="845"/>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6"/>
      <c r="AL47" s="842"/>
      <c r="AM47" s="842"/>
      <c r="AN47" s="842"/>
      <c r="AO47" s="842"/>
      <c r="AP47" s="842"/>
      <c r="AQ47" s="842"/>
      <c r="AR47" s="842"/>
      <c r="AS47" s="842"/>
      <c r="AT47" s="842"/>
      <c r="AU47" s="842"/>
      <c r="AV47" s="842"/>
      <c r="AW47" s="842"/>
      <c r="AX47" s="842"/>
      <c r="AY47" s="842"/>
      <c r="AZ47" s="843"/>
      <c r="BA47" s="843"/>
      <c r="BB47" s="843"/>
      <c r="BC47" s="843"/>
      <c r="BD47" s="843"/>
      <c r="BE47" s="844"/>
      <c r="BF47" s="844"/>
      <c r="BG47" s="844"/>
      <c r="BH47" s="844"/>
      <c r="BI47" s="845"/>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6"/>
      <c r="AL48" s="842"/>
      <c r="AM48" s="842"/>
      <c r="AN48" s="842"/>
      <c r="AO48" s="842"/>
      <c r="AP48" s="842"/>
      <c r="AQ48" s="842"/>
      <c r="AR48" s="842"/>
      <c r="AS48" s="842"/>
      <c r="AT48" s="842"/>
      <c r="AU48" s="842"/>
      <c r="AV48" s="842"/>
      <c r="AW48" s="842"/>
      <c r="AX48" s="842"/>
      <c r="AY48" s="842"/>
      <c r="AZ48" s="843"/>
      <c r="BA48" s="843"/>
      <c r="BB48" s="843"/>
      <c r="BC48" s="843"/>
      <c r="BD48" s="843"/>
      <c r="BE48" s="844"/>
      <c r="BF48" s="844"/>
      <c r="BG48" s="844"/>
      <c r="BH48" s="844"/>
      <c r="BI48" s="845"/>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6"/>
      <c r="AL49" s="842"/>
      <c r="AM49" s="842"/>
      <c r="AN49" s="842"/>
      <c r="AO49" s="842"/>
      <c r="AP49" s="842"/>
      <c r="AQ49" s="842"/>
      <c r="AR49" s="842"/>
      <c r="AS49" s="842"/>
      <c r="AT49" s="842"/>
      <c r="AU49" s="842"/>
      <c r="AV49" s="842"/>
      <c r="AW49" s="842"/>
      <c r="AX49" s="842"/>
      <c r="AY49" s="842"/>
      <c r="AZ49" s="843"/>
      <c r="BA49" s="843"/>
      <c r="BB49" s="843"/>
      <c r="BC49" s="843"/>
      <c r="BD49" s="843"/>
      <c r="BE49" s="844"/>
      <c r="BF49" s="844"/>
      <c r="BG49" s="844"/>
      <c r="BH49" s="844"/>
      <c r="BI49" s="845"/>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4"/>
      <c r="BF50" s="844"/>
      <c r="BG50" s="844"/>
      <c r="BH50" s="844"/>
      <c r="BI50" s="845"/>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4"/>
      <c r="BF51" s="844"/>
      <c r="BG51" s="844"/>
      <c r="BH51" s="844"/>
      <c r="BI51" s="845"/>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4"/>
      <c r="BF52" s="844"/>
      <c r="BG52" s="844"/>
      <c r="BH52" s="844"/>
      <c r="BI52" s="845"/>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4"/>
      <c r="BF53" s="844"/>
      <c r="BG53" s="844"/>
      <c r="BH53" s="844"/>
      <c r="BI53" s="845"/>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4"/>
      <c r="BF54" s="844"/>
      <c r="BG54" s="844"/>
      <c r="BH54" s="844"/>
      <c r="BI54" s="845"/>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4"/>
      <c r="BF55" s="844"/>
      <c r="BG55" s="844"/>
      <c r="BH55" s="844"/>
      <c r="BI55" s="845"/>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4"/>
      <c r="BF56" s="844"/>
      <c r="BG56" s="844"/>
      <c r="BH56" s="844"/>
      <c r="BI56" s="845"/>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4"/>
      <c r="BF57" s="844"/>
      <c r="BG57" s="844"/>
      <c r="BH57" s="844"/>
      <c r="BI57" s="845"/>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4"/>
      <c r="BF58" s="844"/>
      <c r="BG58" s="844"/>
      <c r="BH58" s="844"/>
      <c r="BI58" s="845"/>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4"/>
      <c r="BF59" s="844"/>
      <c r="BG59" s="844"/>
      <c r="BH59" s="844"/>
      <c r="BI59" s="845"/>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4"/>
      <c r="BF60" s="844"/>
      <c r="BG60" s="844"/>
      <c r="BH60" s="844"/>
      <c r="BI60" s="845"/>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4"/>
      <c r="BF61" s="844"/>
      <c r="BG61" s="844"/>
      <c r="BH61" s="844"/>
      <c r="BI61" s="845"/>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4"/>
      <c r="BF62" s="844"/>
      <c r="BG62" s="844"/>
      <c r="BH62" s="844"/>
      <c r="BI62" s="845"/>
      <c r="BJ62" s="861"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397</v>
      </c>
      <c r="C63" s="803"/>
      <c r="D63" s="803"/>
      <c r="E63" s="803"/>
      <c r="F63" s="803"/>
      <c r="G63" s="803"/>
      <c r="H63" s="803"/>
      <c r="I63" s="803"/>
      <c r="J63" s="803"/>
      <c r="K63" s="803"/>
      <c r="L63" s="803"/>
      <c r="M63" s="803"/>
      <c r="N63" s="803"/>
      <c r="O63" s="803"/>
      <c r="P63" s="804"/>
      <c r="Q63" s="854"/>
      <c r="R63" s="855"/>
      <c r="S63" s="855"/>
      <c r="T63" s="855"/>
      <c r="U63" s="855"/>
      <c r="V63" s="855"/>
      <c r="W63" s="855"/>
      <c r="X63" s="855"/>
      <c r="Y63" s="855"/>
      <c r="Z63" s="855"/>
      <c r="AA63" s="855"/>
      <c r="AB63" s="855"/>
      <c r="AC63" s="855"/>
      <c r="AD63" s="855"/>
      <c r="AE63" s="856"/>
      <c r="AF63" s="857">
        <v>3161</v>
      </c>
      <c r="AG63" s="858"/>
      <c r="AH63" s="858"/>
      <c r="AI63" s="858"/>
      <c r="AJ63" s="859"/>
      <c r="AK63" s="860"/>
      <c r="AL63" s="855"/>
      <c r="AM63" s="855"/>
      <c r="AN63" s="855"/>
      <c r="AO63" s="855"/>
      <c r="AP63" s="858">
        <v>37540</v>
      </c>
      <c r="AQ63" s="858"/>
      <c r="AR63" s="858"/>
      <c r="AS63" s="858"/>
      <c r="AT63" s="858"/>
      <c r="AU63" s="858">
        <v>22429</v>
      </c>
      <c r="AV63" s="858"/>
      <c r="AW63" s="858"/>
      <c r="AX63" s="858"/>
      <c r="AY63" s="858"/>
      <c r="AZ63" s="862"/>
      <c r="BA63" s="862"/>
      <c r="BB63" s="862"/>
      <c r="BC63" s="862"/>
      <c r="BD63" s="862"/>
      <c r="BE63" s="863"/>
      <c r="BF63" s="863"/>
      <c r="BG63" s="863"/>
      <c r="BH63" s="863"/>
      <c r="BI63" s="864"/>
      <c r="BJ63" s="865" t="s">
        <v>122</v>
      </c>
      <c r="BK63" s="866"/>
      <c r="BL63" s="866"/>
      <c r="BM63" s="866"/>
      <c r="BN63" s="867"/>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8" t="s">
        <v>385</v>
      </c>
      <c r="AG66" s="828"/>
      <c r="AH66" s="828"/>
      <c r="AI66" s="828"/>
      <c r="AJ66" s="869"/>
      <c r="AK66" s="746" t="s">
        <v>386</v>
      </c>
      <c r="AL66" s="741"/>
      <c r="AM66" s="741"/>
      <c r="AN66" s="741"/>
      <c r="AO66" s="742"/>
      <c r="AP66" s="746" t="s">
        <v>387</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1"/>
      <c r="AH67" s="831"/>
      <c r="AI67" s="831"/>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2">
      <c r="A68" s="218">
        <v>1</v>
      </c>
      <c r="B68" s="883" t="s">
        <v>553</v>
      </c>
      <c r="C68" s="884"/>
      <c r="D68" s="884"/>
      <c r="E68" s="884"/>
      <c r="F68" s="884"/>
      <c r="G68" s="884"/>
      <c r="H68" s="884"/>
      <c r="I68" s="884"/>
      <c r="J68" s="884"/>
      <c r="K68" s="884"/>
      <c r="L68" s="884"/>
      <c r="M68" s="884"/>
      <c r="N68" s="884"/>
      <c r="O68" s="884"/>
      <c r="P68" s="885"/>
      <c r="Q68" s="886">
        <v>17</v>
      </c>
      <c r="R68" s="880"/>
      <c r="S68" s="880"/>
      <c r="T68" s="880"/>
      <c r="U68" s="880"/>
      <c r="V68" s="880">
        <v>12</v>
      </c>
      <c r="W68" s="880"/>
      <c r="X68" s="880"/>
      <c r="Y68" s="880"/>
      <c r="Z68" s="880"/>
      <c r="AA68" s="880">
        <v>5</v>
      </c>
      <c r="AB68" s="880"/>
      <c r="AC68" s="880"/>
      <c r="AD68" s="880"/>
      <c r="AE68" s="880"/>
      <c r="AF68" s="880">
        <v>5</v>
      </c>
      <c r="AG68" s="880"/>
      <c r="AH68" s="880"/>
      <c r="AI68" s="880"/>
      <c r="AJ68" s="880"/>
      <c r="AK68" s="880" t="s">
        <v>550</v>
      </c>
      <c r="AL68" s="880"/>
      <c r="AM68" s="880"/>
      <c r="AN68" s="880"/>
      <c r="AO68" s="880"/>
      <c r="AP68" s="880" t="s">
        <v>550</v>
      </c>
      <c r="AQ68" s="880"/>
      <c r="AR68" s="880"/>
      <c r="AS68" s="880"/>
      <c r="AT68" s="880"/>
      <c r="AU68" s="880" t="s">
        <v>550</v>
      </c>
      <c r="AV68" s="880"/>
      <c r="AW68" s="880"/>
      <c r="AX68" s="880"/>
      <c r="AY68" s="880"/>
      <c r="AZ68" s="881"/>
      <c r="BA68" s="881"/>
      <c r="BB68" s="881"/>
      <c r="BC68" s="881"/>
      <c r="BD68" s="882"/>
      <c r="BE68" s="223"/>
      <c r="BF68" s="223"/>
      <c r="BG68" s="223"/>
      <c r="BH68" s="223"/>
      <c r="BI68" s="223"/>
      <c r="BJ68" s="223"/>
      <c r="BK68" s="223"/>
      <c r="BL68" s="223"/>
      <c r="BM68" s="223"/>
      <c r="BN68" s="223"/>
      <c r="BO68" s="223"/>
      <c r="BP68" s="223"/>
      <c r="BQ68" s="220">
        <v>62</v>
      </c>
      <c r="BR68" s="225"/>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2">
      <c r="A69" s="220">
        <v>2</v>
      </c>
      <c r="B69" s="887" t="s">
        <v>554</v>
      </c>
      <c r="C69" s="888"/>
      <c r="D69" s="888"/>
      <c r="E69" s="888"/>
      <c r="F69" s="888"/>
      <c r="G69" s="888"/>
      <c r="H69" s="888"/>
      <c r="I69" s="888"/>
      <c r="J69" s="888"/>
      <c r="K69" s="888"/>
      <c r="L69" s="888"/>
      <c r="M69" s="888"/>
      <c r="N69" s="888"/>
      <c r="O69" s="888"/>
      <c r="P69" s="889"/>
      <c r="Q69" s="890">
        <v>93</v>
      </c>
      <c r="R69" s="842"/>
      <c r="S69" s="842"/>
      <c r="T69" s="842"/>
      <c r="U69" s="842"/>
      <c r="V69" s="842">
        <v>80</v>
      </c>
      <c r="W69" s="842"/>
      <c r="X69" s="842"/>
      <c r="Y69" s="842"/>
      <c r="Z69" s="842"/>
      <c r="AA69" s="842">
        <v>12</v>
      </c>
      <c r="AB69" s="842"/>
      <c r="AC69" s="842"/>
      <c r="AD69" s="842"/>
      <c r="AE69" s="842"/>
      <c r="AF69" s="842">
        <v>12</v>
      </c>
      <c r="AG69" s="842"/>
      <c r="AH69" s="842"/>
      <c r="AI69" s="842"/>
      <c r="AJ69" s="842"/>
      <c r="AK69" s="842" t="s">
        <v>550</v>
      </c>
      <c r="AL69" s="842"/>
      <c r="AM69" s="842"/>
      <c r="AN69" s="842"/>
      <c r="AO69" s="842"/>
      <c r="AP69" s="842">
        <v>42</v>
      </c>
      <c r="AQ69" s="842"/>
      <c r="AR69" s="842"/>
      <c r="AS69" s="842"/>
      <c r="AT69" s="842"/>
      <c r="AU69" s="842">
        <v>3</v>
      </c>
      <c r="AV69" s="842"/>
      <c r="AW69" s="842"/>
      <c r="AX69" s="842"/>
      <c r="AY69" s="842"/>
      <c r="AZ69" s="844"/>
      <c r="BA69" s="844"/>
      <c r="BB69" s="844"/>
      <c r="BC69" s="844"/>
      <c r="BD69" s="845"/>
      <c r="BE69" s="223"/>
      <c r="BF69" s="223"/>
      <c r="BG69" s="223"/>
      <c r="BH69" s="223"/>
      <c r="BI69" s="223"/>
      <c r="BJ69" s="223"/>
      <c r="BK69" s="223"/>
      <c r="BL69" s="223"/>
      <c r="BM69" s="223"/>
      <c r="BN69" s="223"/>
      <c r="BO69" s="223"/>
      <c r="BP69" s="223"/>
      <c r="BQ69" s="220">
        <v>63</v>
      </c>
      <c r="BR69" s="225"/>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2">
      <c r="A70" s="220">
        <v>3</v>
      </c>
      <c r="B70" s="887" t="s">
        <v>555</v>
      </c>
      <c r="C70" s="888"/>
      <c r="D70" s="888"/>
      <c r="E70" s="888"/>
      <c r="F70" s="888"/>
      <c r="G70" s="888"/>
      <c r="H70" s="888"/>
      <c r="I70" s="888"/>
      <c r="J70" s="888"/>
      <c r="K70" s="888"/>
      <c r="L70" s="888"/>
      <c r="M70" s="888"/>
      <c r="N70" s="888"/>
      <c r="O70" s="888"/>
      <c r="P70" s="889"/>
      <c r="Q70" s="890">
        <v>2628</v>
      </c>
      <c r="R70" s="842"/>
      <c r="S70" s="842"/>
      <c r="T70" s="842"/>
      <c r="U70" s="842"/>
      <c r="V70" s="842">
        <v>2535</v>
      </c>
      <c r="W70" s="842"/>
      <c r="X70" s="842"/>
      <c r="Y70" s="842"/>
      <c r="Z70" s="842"/>
      <c r="AA70" s="842">
        <v>94</v>
      </c>
      <c r="AB70" s="842"/>
      <c r="AC70" s="842"/>
      <c r="AD70" s="842"/>
      <c r="AE70" s="842"/>
      <c r="AF70" s="842">
        <v>94</v>
      </c>
      <c r="AG70" s="842"/>
      <c r="AH70" s="842"/>
      <c r="AI70" s="842"/>
      <c r="AJ70" s="842"/>
      <c r="AK70" s="842" t="s">
        <v>550</v>
      </c>
      <c r="AL70" s="842"/>
      <c r="AM70" s="842"/>
      <c r="AN70" s="842"/>
      <c r="AO70" s="842"/>
      <c r="AP70" s="842">
        <v>5174</v>
      </c>
      <c r="AQ70" s="842"/>
      <c r="AR70" s="842"/>
      <c r="AS70" s="842"/>
      <c r="AT70" s="842"/>
      <c r="AU70" s="842">
        <v>1174</v>
      </c>
      <c r="AV70" s="842"/>
      <c r="AW70" s="842"/>
      <c r="AX70" s="842"/>
      <c r="AY70" s="842"/>
      <c r="AZ70" s="844"/>
      <c r="BA70" s="844"/>
      <c r="BB70" s="844"/>
      <c r="BC70" s="844"/>
      <c r="BD70" s="845"/>
      <c r="BE70" s="223"/>
      <c r="BF70" s="223"/>
      <c r="BG70" s="223"/>
      <c r="BH70" s="223"/>
      <c r="BI70" s="223"/>
      <c r="BJ70" s="223"/>
      <c r="BK70" s="223"/>
      <c r="BL70" s="223"/>
      <c r="BM70" s="223"/>
      <c r="BN70" s="223"/>
      <c r="BO70" s="223"/>
      <c r="BP70" s="223"/>
      <c r="BQ70" s="220">
        <v>64</v>
      </c>
      <c r="BR70" s="225"/>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2">
      <c r="A71" s="220">
        <v>4</v>
      </c>
      <c r="B71" s="887" t="s">
        <v>556</v>
      </c>
      <c r="C71" s="888"/>
      <c r="D71" s="888"/>
      <c r="E71" s="888"/>
      <c r="F71" s="888"/>
      <c r="G71" s="888"/>
      <c r="H71" s="888"/>
      <c r="I71" s="888"/>
      <c r="J71" s="888"/>
      <c r="K71" s="888"/>
      <c r="L71" s="888"/>
      <c r="M71" s="888"/>
      <c r="N71" s="888"/>
      <c r="O71" s="888"/>
      <c r="P71" s="889"/>
      <c r="Q71" s="890">
        <v>116561</v>
      </c>
      <c r="R71" s="842"/>
      <c r="S71" s="842"/>
      <c r="T71" s="842"/>
      <c r="U71" s="842"/>
      <c r="V71" s="842">
        <v>108305</v>
      </c>
      <c r="W71" s="842"/>
      <c r="X71" s="842"/>
      <c r="Y71" s="842"/>
      <c r="Z71" s="842"/>
      <c r="AA71" s="842">
        <v>8256</v>
      </c>
      <c r="AB71" s="842"/>
      <c r="AC71" s="842"/>
      <c r="AD71" s="842"/>
      <c r="AE71" s="842"/>
      <c r="AF71" s="842">
        <v>15120</v>
      </c>
      <c r="AG71" s="842"/>
      <c r="AH71" s="842"/>
      <c r="AI71" s="842"/>
      <c r="AJ71" s="842"/>
      <c r="AK71" s="842" t="s">
        <v>550</v>
      </c>
      <c r="AL71" s="842"/>
      <c r="AM71" s="842"/>
      <c r="AN71" s="842"/>
      <c r="AO71" s="842"/>
      <c r="AP71" s="842" t="s">
        <v>550</v>
      </c>
      <c r="AQ71" s="842"/>
      <c r="AR71" s="842"/>
      <c r="AS71" s="842"/>
      <c r="AT71" s="842"/>
      <c r="AU71" s="842" t="s">
        <v>550</v>
      </c>
      <c r="AV71" s="842"/>
      <c r="AW71" s="842"/>
      <c r="AX71" s="842"/>
      <c r="AY71" s="842"/>
      <c r="AZ71" s="844"/>
      <c r="BA71" s="844"/>
      <c r="BB71" s="844"/>
      <c r="BC71" s="844"/>
      <c r="BD71" s="845"/>
      <c r="BE71" s="223"/>
      <c r="BF71" s="223"/>
      <c r="BG71" s="223"/>
      <c r="BH71" s="223"/>
      <c r="BI71" s="223"/>
      <c r="BJ71" s="223"/>
      <c r="BK71" s="223"/>
      <c r="BL71" s="223"/>
      <c r="BM71" s="223"/>
      <c r="BN71" s="223"/>
      <c r="BO71" s="223"/>
      <c r="BP71" s="223"/>
      <c r="BQ71" s="220">
        <v>65</v>
      </c>
      <c r="BR71" s="225"/>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2">
      <c r="A72" s="220">
        <v>5</v>
      </c>
      <c r="B72" s="887" t="s">
        <v>557</v>
      </c>
      <c r="C72" s="888"/>
      <c r="D72" s="888"/>
      <c r="E72" s="888"/>
      <c r="F72" s="888"/>
      <c r="G72" s="888"/>
      <c r="H72" s="888"/>
      <c r="I72" s="888"/>
      <c r="J72" s="888"/>
      <c r="K72" s="888"/>
      <c r="L72" s="888"/>
      <c r="M72" s="888"/>
      <c r="N72" s="888"/>
      <c r="O72" s="888"/>
      <c r="P72" s="889"/>
      <c r="Q72" s="890">
        <v>290</v>
      </c>
      <c r="R72" s="842"/>
      <c r="S72" s="842"/>
      <c r="T72" s="842"/>
      <c r="U72" s="842"/>
      <c r="V72" s="842">
        <v>250</v>
      </c>
      <c r="W72" s="842"/>
      <c r="X72" s="842"/>
      <c r="Y72" s="842"/>
      <c r="Z72" s="842"/>
      <c r="AA72" s="842">
        <v>40</v>
      </c>
      <c r="AB72" s="842"/>
      <c r="AC72" s="842"/>
      <c r="AD72" s="842"/>
      <c r="AE72" s="842"/>
      <c r="AF72" s="842">
        <v>40</v>
      </c>
      <c r="AG72" s="842"/>
      <c r="AH72" s="842"/>
      <c r="AI72" s="842"/>
      <c r="AJ72" s="842"/>
      <c r="AK72" s="842" t="s">
        <v>566</v>
      </c>
      <c r="AL72" s="842"/>
      <c r="AM72" s="842"/>
      <c r="AN72" s="842"/>
      <c r="AO72" s="842"/>
      <c r="AP72" s="842" t="s">
        <v>566</v>
      </c>
      <c r="AQ72" s="842"/>
      <c r="AR72" s="842"/>
      <c r="AS72" s="842"/>
      <c r="AT72" s="842"/>
      <c r="AU72" s="842" t="s">
        <v>566</v>
      </c>
      <c r="AV72" s="842"/>
      <c r="AW72" s="842"/>
      <c r="AX72" s="842"/>
      <c r="AY72" s="842"/>
      <c r="AZ72" s="844"/>
      <c r="BA72" s="844"/>
      <c r="BB72" s="844"/>
      <c r="BC72" s="844"/>
      <c r="BD72" s="845"/>
      <c r="BE72" s="223"/>
      <c r="BF72" s="223"/>
      <c r="BG72" s="223"/>
      <c r="BH72" s="223"/>
      <c r="BI72" s="223"/>
      <c r="BJ72" s="223"/>
      <c r="BK72" s="223"/>
      <c r="BL72" s="223"/>
      <c r="BM72" s="223"/>
      <c r="BN72" s="223"/>
      <c r="BO72" s="223"/>
      <c r="BP72" s="223"/>
      <c r="BQ72" s="220">
        <v>66</v>
      </c>
      <c r="BR72" s="225"/>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2">
      <c r="A73" s="220">
        <v>6</v>
      </c>
      <c r="B73" s="887" t="s">
        <v>558</v>
      </c>
      <c r="C73" s="888"/>
      <c r="D73" s="888"/>
      <c r="E73" s="888"/>
      <c r="F73" s="888"/>
      <c r="G73" s="888"/>
      <c r="H73" s="888"/>
      <c r="I73" s="888"/>
      <c r="J73" s="888"/>
      <c r="K73" s="888"/>
      <c r="L73" s="888"/>
      <c r="M73" s="888"/>
      <c r="N73" s="888"/>
      <c r="O73" s="888"/>
      <c r="P73" s="889"/>
      <c r="Q73" s="890">
        <v>1428744</v>
      </c>
      <c r="R73" s="842"/>
      <c r="S73" s="842"/>
      <c r="T73" s="842"/>
      <c r="U73" s="842"/>
      <c r="V73" s="842">
        <v>1401874</v>
      </c>
      <c r="W73" s="842"/>
      <c r="X73" s="842"/>
      <c r="Y73" s="842"/>
      <c r="Z73" s="842"/>
      <c r="AA73" s="842">
        <v>26871</v>
      </c>
      <c r="AB73" s="842"/>
      <c r="AC73" s="842"/>
      <c r="AD73" s="842"/>
      <c r="AE73" s="842"/>
      <c r="AF73" s="842">
        <v>26871</v>
      </c>
      <c r="AG73" s="842"/>
      <c r="AH73" s="842"/>
      <c r="AI73" s="842"/>
      <c r="AJ73" s="842"/>
      <c r="AK73" s="842">
        <v>12578</v>
      </c>
      <c r="AL73" s="842"/>
      <c r="AM73" s="842"/>
      <c r="AN73" s="842"/>
      <c r="AO73" s="842"/>
      <c r="AP73" s="842" t="s">
        <v>566</v>
      </c>
      <c r="AQ73" s="842"/>
      <c r="AR73" s="842"/>
      <c r="AS73" s="842"/>
      <c r="AT73" s="842"/>
      <c r="AU73" s="842" t="s">
        <v>566</v>
      </c>
      <c r="AV73" s="842"/>
      <c r="AW73" s="842"/>
      <c r="AX73" s="842"/>
      <c r="AY73" s="842"/>
      <c r="AZ73" s="844"/>
      <c r="BA73" s="844"/>
      <c r="BB73" s="844"/>
      <c r="BC73" s="844"/>
      <c r="BD73" s="845"/>
      <c r="BE73" s="223"/>
      <c r="BF73" s="223"/>
      <c r="BG73" s="223"/>
      <c r="BH73" s="223"/>
      <c r="BI73" s="223"/>
      <c r="BJ73" s="223"/>
      <c r="BK73" s="223"/>
      <c r="BL73" s="223"/>
      <c r="BM73" s="223"/>
      <c r="BN73" s="223"/>
      <c r="BO73" s="223"/>
      <c r="BP73" s="223"/>
      <c r="BQ73" s="220">
        <v>67</v>
      </c>
      <c r="BR73" s="225"/>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2">
      <c r="A74" s="220">
        <v>7</v>
      </c>
      <c r="B74" s="887" t="s">
        <v>559</v>
      </c>
      <c r="C74" s="888"/>
      <c r="D74" s="888"/>
      <c r="E74" s="888"/>
      <c r="F74" s="888"/>
      <c r="G74" s="888"/>
      <c r="H74" s="888"/>
      <c r="I74" s="888"/>
      <c r="J74" s="888"/>
      <c r="K74" s="888"/>
      <c r="L74" s="888"/>
      <c r="M74" s="888"/>
      <c r="N74" s="888"/>
      <c r="O74" s="888"/>
      <c r="P74" s="889"/>
      <c r="Q74" s="890">
        <v>38877</v>
      </c>
      <c r="R74" s="842"/>
      <c r="S74" s="842"/>
      <c r="T74" s="842"/>
      <c r="U74" s="842"/>
      <c r="V74" s="842">
        <v>35991</v>
      </c>
      <c r="W74" s="842"/>
      <c r="X74" s="842"/>
      <c r="Y74" s="842"/>
      <c r="Z74" s="842"/>
      <c r="AA74" s="842">
        <v>2886</v>
      </c>
      <c r="AB74" s="842"/>
      <c r="AC74" s="842"/>
      <c r="AD74" s="842"/>
      <c r="AE74" s="842"/>
      <c r="AF74" s="842">
        <v>27482</v>
      </c>
      <c r="AG74" s="842"/>
      <c r="AH74" s="842"/>
      <c r="AI74" s="842"/>
      <c r="AJ74" s="842"/>
      <c r="AK74" s="842" t="s">
        <v>566</v>
      </c>
      <c r="AL74" s="842"/>
      <c r="AM74" s="842"/>
      <c r="AN74" s="842"/>
      <c r="AO74" s="842"/>
      <c r="AP74" s="842">
        <v>96454</v>
      </c>
      <c r="AQ74" s="842"/>
      <c r="AR74" s="842"/>
      <c r="AS74" s="842"/>
      <c r="AT74" s="842"/>
      <c r="AU74" s="842" t="s">
        <v>550</v>
      </c>
      <c r="AV74" s="842"/>
      <c r="AW74" s="842"/>
      <c r="AX74" s="842"/>
      <c r="AY74" s="842"/>
      <c r="AZ74" s="844"/>
      <c r="BA74" s="844"/>
      <c r="BB74" s="844"/>
      <c r="BC74" s="844"/>
      <c r="BD74" s="845"/>
      <c r="BE74" s="223"/>
      <c r="BF74" s="223"/>
      <c r="BG74" s="223"/>
      <c r="BH74" s="223"/>
      <c r="BI74" s="223"/>
      <c r="BJ74" s="223"/>
      <c r="BK74" s="223"/>
      <c r="BL74" s="223"/>
      <c r="BM74" s="223"/>
      <c r="BN74" s="223"/>
      <c r="BO74" s="223"/>
      <c r="BP74" s="223"/>
      <c r="BQ74" s="220">
        <v>68</v>
      </c>
      <c r="BR74" s="225"/>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2">
      <c r="A75" s="220">
        <v>8</v>
      </c>
      <c r="B75" s="887" t="s">
        <v>560</v>
      </c>
      <c r="C75" s="888"/>
      <c r="D75" s="888"/>
      <c r="E75" s="888"/>
      <c r="F75" s="888"/>
      <c r="G75" s="888"/>
      <c r="H75" s="888"/>
      <c r="I75" s="888"/>
      <c r="J75" s="888"/>
      <c r="K75" s="888"/>
      <c r="L75" s="888"/>
      <c r="M75" s="888"/>
      <c r="N75" s="888"/>
      <c r="O75" s="888"/>
      <c r="P75" s="889"/>
      <c r="Q75" s="891">
        <v>6104</v>
      </c>
      <c r="R75" s="848"/>
      <c r="S75" s="848"/>
      <c r="T75" s="848"/>
      <c r="U75" s="846"/>
      <c r="V75" s="847">
        <v>5983</v>
      </c>
      <c r="W75" s="848"/>
      <c r="X75" s="848"/>
      <c r="Y75" s="848"/>
      <c r="Z75" s="846"/>
      <c r="AA75" s="847">
        <v>121</v>
      </c>
      <c r="AB75" s="848"/>
      <c r="AC75" s="848"/>
      <c r="AD75" s="848"/>
      <c r="AE75" s="846"/>
      <c r="AF75" s="847">
        <v>17694</v>
      </c>
      <c r="AG75" s="848"/>
      <c r="AH75" s="848"/>
      <c r="AI75" s="848"/>
      <c r="AJ75" s="846"/>
      <c r="AK75" s="847" t="s">
        <v>566</v>
      </c>
      <c r="AL75" s="848"/>
      <c r="AM75" s="848"/>
      <c r="AN75" s="848"/>
      <c r="AO75" s="846"/>
      <c r="AP75" s="847">
        <v>24010</v>
      </c>
      <c r="AQ75" s="848"/>
      <c r="AR75" s="848"/>
      <c r="AS75" s="848"/>
      <c r="AT75" s="846"/>
      <c r="AU75" s="847" t="s">
        <v>550</v>
      </c>
      <c r="AV75" s="848"/>
      <c r="AW75" s="848"/>
      <c r="AX75" s="848"/>
      <c r="AY75" s="846"/>
      <c r="AZ75" s="844"/>
      <c r="BA75" s="844"/>
      <c r="BB75" s="844"/>
      <c r="BC75" s="844"/>
      <c r="BD75" s="845"/>
      <c r="BE75" s="223"/>
      <c r="BF75" s="223"/>
      <c r="BG75" s="223"/>
      <c r="BH75" s="223"/>
      <c r="BI75" s="223"/>
      <c r="BJ75" s="223"/>
      <c r="BK75" s="223"/>
      <c r="BL75" s="223"/>
      <c r="BM75" s="223"/>
      <c r="BN75" s="223"/>
      <c r="BO75" s="223"/>
      <c r="BP75" s="223"/>
      <c r="BQ75" s="220">
        <v>69</v>
      </c>
      <c r="BR75" s="225"/>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2">
      <c r="A76" s="220">
        <v>9</v>
      </c>
      <c r="B76" s="887"/>
      <c r="C76" s="888"/>
      <c r="D76" s="888"/>
      <c r="E76" s="888"/>
      <c r="F76" s="888"/>
      <c r="G76" s="888"/>
      <c r="H76" s="888"/>
      <c r="I76" s="888"/>
      <c r="J76" s="888"/>
      <c r="K76" s="888"/>
      <c r="L76" s="888"/>
      <c r="M76" s="888"/>
      <c r="N76" s="888"/>
      <c r="O76" s="888"/>
      <c r="P76" s="889"/>
      <c r="Q76" s="891"/>
      <c r="R76" s="848"/>
      <c r="S76" s="848"/>
      <c r="T76" s="848"/>
      <c r="U76" s="846"/>
      <c r="V76" s="847"/>
      <c r="W76" s="848"/>
      <c r="X76" s="848"/>
      <c r="Y76" s="848"/>
      <c r="Z76" s="846"/>
      <c r="AA76" s="847"/>
      <c r="AB76" s="848"/>
      <c r="AC76" s="848"/>
      <c r="AD76" s="848"/>
      <c r="AE76" s="846"/>
      <c r="AF76" s="847"/>
      <c r="AG76" s="848"/>
      <c r="AH76" s="848"/>
      <c r="AI76" s="848"/>
      <c r="AJ76" s="846"/>
      <c r="AK76" s="847"/>
      <c r="AL76" s="848"/>
      <c r="AM76" s="848"/>
      <c r="AN76" s="848"/>
      <c r="AO76" s="846"/>
      <c r="AP76" s="847"/>
      <c r="AQ76" s="848"/>
      <c r="AR76" s="848"/>
      <c r="AS76" s="848"/>
      <c r="AT76" s="846"/>
      <c r="AU76" s="847"/>
      <c r="AV76" s="848"/>
      <c r="AW76" s="848"/>
      <c r="AX76" s="848"/>
      <c r="AY76" s="846"/>
      <c r="AZ76" s="844"/>
      <c r="BA76" s="844"/>
      <c r="BB76" s="844"/>
      <c r="BC76" s="844"/>
      <c r="BD76" s="845"/>
      <c r="BE76" s="223"/>
      <c r="BF76" s="223"/>
      <c r="BG76" s="223"/>
      <c r="BH76" s="223"/>
      <c r="BI76" s="223"/>
      <c r="BJ76" s="223"/>
      <c r="BK76" s="223"/>
      <c r="BL76" s="223"/>
      <c r="BM76" s="223"/>
      <c r="BN76" s="223"/>
      <c r="BO76" s="223"/>
      <c r="BP76" s="223"/>
      <c r="BQ76" s="220">
        <v>70</v>
      </c>
      <c r="BR76" s="225"/>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2">
      <c r="A77" s="220">
        <v>10</v>
      </c>
      <c r="B77" s="887"/>
      <c r="C77" s="888"/>
      <c r="D77" s="888"/>
      <c r="E77" s="888"/>
      <c r="F77" s="888"/>
      <c r="G77" s="888"/>
      <c r="H77" s="888"/>
      <c r="I77" s="888"/>
      <c r="J77" s="888"/>
      <c r="K77" s="888"/>
      <c r="L77" s="888"/>
      <c r="M77" s="888"/>
      <c r="N77" s="888"/>
      <c r="O77" s="888"/>
      <c r="P77" s="889"/>
      <c r="Q77" s="891"/>
      <c r="R77" s="848"/>
      <c r="S77" s="848"/>
      <c r="T77" s="848"/>
      <c r="U77" s="846"/>
      <c r="V77" s="847"/>
      <c r="W77" s="848"/>
      <c r="X77" s="848"/>
      <c r="Y77" s="848"/>
      <c r="Z77" s="846"/>
      <c r="AA77" s="847"/>
      <c r="AB77" s="848"/>
      <c r="AC77" s="848"/>
      <c r="AD77" s="848"/>
      <c r="AE77" s="846"/>
      <c r="AF77" s="847"/>
      <c r="AG77" s="848"/>
      <c r="AH77" s="848"/>
      <c r="AI77" s="848"/>
      <c r="AJ77" s="846"/>
      <c r="AK77" s="847"/>
      <c r="AL77" s="848"/>
      <c r="AM77" s="848"/>
      <c r="AN77" s="848"/>
      <c r="AO77" s="846"/>
      <c r="AP77" s="847"/>
      <c r="AQ77" s="848"/>
      <c r="AR77" s="848"/>
      <c r="AS77" s="848"/>
      <c r="AT77" s="846"/>
      <c r="AU77" s="847"/>
      <c r="AV77" s="848"/>
      <c r="AW77" s="848"/>
      <c r="AX77" s="848"/>
      <c r="AY77" s="846"/>
      <c r="AZ77" s="844"/>
      <c r="BA77" s="844"/>
      <c r="BB77" s="844"/>
      <c r="BC77" s="844"/>
      <c r="BD77" s="845"/>
      <c r="BE77" s="223"/>
      <c r="BF77" s="223"/>
      <c r="BG77" s="223"/>
      <c r="BH77" s="223"/>
      <c r="BI77" s="223"/>
      <c r="BJ77" s="223"/>
      <c r="BK77" s="223"/>
      <c r="BL77" s="223"/>
      <c r="BM77" s="223"/>
      <c r="BN77" s="223"/>
      <c r="BO77" s="223"/>
      <c r="BP77" s="223"/>
      <c r="BQ77" s="220">
        <v>71</v>
      </c>
      <c r="BR77" s="225"/>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2">
      <c r="A78" s="220">
        <v>11</v>
      </c>
      <c r="B78" s="887"/>
      <c r="C78" s="888"/>
      <c r="D78" s="888"/>
      <c r="E78" s="888"/>
      <c r="F78" s="888"/>
      <c r="G78" s="888"/>
      <c r="H78" s="888"/>
      <c r="I78" s="888"/>
      <c r="J78" s="888"/>
      <c r="K78" s="888"/>
      <c r="L78" s="888"/>
      <c r="M78" s="888"/>
      <c r="N78" s="888"/>
      <c r="O78" s="888"/>
      <c r="P78" s="889"/>
      <c r="Q78" s="890"/>
      <c r="R78" s="842"/>
      <c r="S78" s="842"/>
      <c r="T78" s="842"/>
      <c r="U78" s="842"/>
      <c r="V78" s="842"/>
      <c r="W78" s="842"/>
      <c r="X78" s="842"/>
      <c r="Y78" s="842"/>
      <c r="Z78" s="842"/>
      <c r="AA78" s="842"/>
      <c r="AB78" s="842"/>
      <c r="AC78" s="842"/>
      <c r="AD78" s="842"/>
      <c r="AE78" s="842"/>
      <c r="AF78" s="842"/>
      <c r="AG78" s="842"/>
      <c r="AH78" s="842"/>
      <c r="AI78" s="842"/>
      <c r="AJ78" s="842"/>
      <c r="AK78" s="842"/>
      <c r="AL78" s="842"/>
      <c r="AM78" s="842"/>
      <c r="AN78" s="842"/>
      <c r="AO78" s="842"/>
      <c r="AP78" s="842"/>
      <c r="AQ78" s="842"/>
      <c r="AR78" s="842"/>
      <c r="AS78" s="842"/>
      <c r="AT78" s="842"/>
      <c r="AU78" s="842"/>
      <c r="AV78" s="842"/>
      <c r="AW78" s="842"/>
      <c r="AX78" s="842"/>
      <c r="AY78" s="842"/>
      <c r="AZ78" s="844"/>
      <c r="BA78" s="844"/>
      <c r="BB78" s="844"/>
      <c r="BC78" s="844"/>
      <c r="BD78" s="845"/>
      <c r="BE78" s="223"/>
      <c r="BF78" s="223"/>
      <c r="BG78" s="223"/>
      <c r="BH78" s="223"/>
      <c r="BI78" s="223"/>
      <c r="BJ78" s="212"/>
      <c r="BK78" s="212"/>
      <c r="BL78" s="212"/>
      <c r="BM78" s="212"/>
      <c r="BN78" s="212"/>
      <c r="BO78" s="223"/>
      <c r="BP78" s="223"/>
      <c r="BQ78" s="220">
        <v>72</v>
      </c>
      <c r="BR78" s="225"/>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2">
      <c r="A79" s="220">
        <v>12</v>
      </c>
      <c r="B79" s="887"/>
      <c r="C79" s="888"/>
      <c r="D79" s="888"/>
      <c r="E79" s="888"/>
      <c r="F79" s="888"/>
      <c r="G79" s="888"/>
      <c r="H79" s="888"/>
      <c r="I79" s="888"/>
      <c r="J79" s="888"/>
      <c r="K79" s="888"/>
      <c r="L79" s="888"/>
      <c r="M79" s="888"/>
      <c r="N79" s="888"/>
      <c r="O79" s="888"/>
      <c r="P79" s="889"/>
      <c r="Q79" s="890"/>
      <c r="R79" s="842"/>
      <c r="S79" s="842"/>
      <c r="T79" s="842"/>
      <c r="U79" s="842"/>
      <c r="V79" s="842"/>
      <c r="W79" s="842"/>
      <c r="X79" s="842"/>
      <c r="Y79" s="842"/>
      <c r="Z79" s="842"/>
      <c r="AA79" s="842"/>
      <c r="AB79" s="842"/>
      <c r="AC79" s="842"/>
      <c r="AD79" s="842"/>
      <c r="AE79" s="842"/>
      <c r="AF79" s="842"/>
      <c r="AG79" s="842"/>
      <c r="AH79" s="842"/>
      <c r="AI79" s="842"/>
      <c r="AJ79" s="842"/>
      <c r="AK79" s="842"/>
      <c r="AL79" s="842"/>
      <c r="AM79" s="842"/>
      <c r="AN79" s="842"/>
      <c r="AO79" s="842"/>
      <c r="AP79" s="842"/>
      <c r="AQ79" s="842"/>
      <c r="AR79" s="842"/>
      <c r="AS79" s="842"/>
      <c r="AT79" s="842"/>
      <c r="AU79" s="842"/>
      <c r="AV79" s="842"/>
      <c r="AW79" s="842"/>
      <c r="AX79" s="842"/>
      <c r="AY79" s="842"/>
      <c r="AZ79" s="844"/>
      <c r="BA79" s="844"/>
      <c r="BB79" s="844"/>
      <c r="BC79" s="844"/>
      <c r="BD79" s="845"/>
      <c r="BE79" s="223"/>
      <c r="BF79" s="223"/>
      <c r="BG79" s="223"/>
      <c r="BH79" s="223"/>
      <c r="BI79" s="223"/>
      <c r="BJ79" s="212"/>
      <c r="BK79" s="212"/>
      <c r="BL79" s="212"/>
      <c r="BM79" s="212"/>
      <c r="BN79" s="212"/>
      <c r="BO79" s="223"/>
      <c r="BP79" s="223"/>
      <c r="BQ79" s="220">
        <v>73</v>
      </c>
      <c r="BR79" s="225"/>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2">
      <c r="A80" s="220">
        <v>13</v>
      </c>
      <c r="B80" s="887"/>
      <c r="C80" s="888"/>
      <c r="D80" s="888"/>
      <c r="E80" s="888"/>
      <c r="F80" s="888"/>
      <c r="G80" s="888"/>
      <c r="H80" s="888"/>
      <c r="I80" s="888"/>
      <c r="J80" s="888"/>
      <c r="K80" s="888"/>
      <c r="L80" s="888"/>
      <c r="M80" s="888"/>
      <c r="N80" s="888"/>
      <c r="O80" s="888"/>
      <c r="P80" s="889"/>
      <c r="Q80" s="890"/>
      <c r="R80" s="842"/>
      <c r="S80" s="842"/>
      <c r="T80" s="842"/>
      <c r="U80" s="842"/>
      <c r="V80" s="842"/>
      <c r="W80" s="842"/>
      <c r="X80" s="842"/>
      <c r="Y80" s="842"/>
      <c r="Z80" s="842"/>
      <c r="AA80" s="842"/>
      <c r="AB80" s="842"/>
      <c r="AC80" s="842"/>
      <c r="AD80" s="842"/>
      <c r="AE80" s="842"/>
      <c r="AF80" s="842"/>
      <c r="AG80" s="842"/>
      <c r="AH80" s="842"/>
      <c r="AI80" s="842"/>
      <c r="AJ80" s="842"/>
      <c r="AK80" s="842"/>
      <c r="AL80" s="842"/>
      <c r="AM80" s="842"/>
      <c r="AN80" s="842"/>
      <c r="AO80" s="842"/>
      <c r="AP80" s="842"/>
      <c r="AQ80" s="842"/>
      <c r="AR80" s="842"/>
      <c r="AS80" s="842"/>
      <c r="AT80" s="842"/>
      <c r="AU80" s="842"/>
      <c r="AV80" s="842"/>
      <c r="AW80" s="842"/>
      <c r="AX80" s="842"/>
      <c r="AY80" s="842"/>
      <c r="AZ80" s="844"/>
      <c r="BA80" s="844"/>
      <c r="BB80" s="844"/>
      <c r="BC80" s="844"/>
      <c r="BD80" s="845"/>
      <c r="BE80" s="223"/>
      <c r="BF80" s="223"/>
      <c r="BG80" s="223"/>
      <c r="BH80" s="223"/>
      <c r="BI80" s="223"/>
      <c r="BJ80" s="223"/>
      <c r="BK80" s="223"/>
      <c r="BL80" s="223"/>
      <c r="BM80" s="223"/>
      <c r="BN80" s="223"/>
      <c r="BO80" s="223"/>
      <c r="BP80" s="223"/>
      <c r="BQ80" s="220">
        <v>74</v>
      </c>
      <c r="BR80" s="225"/>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2">
      <c r="A81" s="220">
        <v>14</v>
      </c>
      <c r="B81" s="887"/>
      <c r="C81" s="888"/>
      <c r="D81" s="888"/>
      <c r="E81" s="888"/>
      <c r="F81" s="888"/>
      <c r="G81" s="888"/>
      <c r="H81" s="888"/>
      <c r="I81" s="888"/>
      <c r="J81" s="888"/>
      <c r="K81" s="888"/>
      <c r="L81" s="888"/>
      <c r="M81" s="888"/>
      <c r="N81" s="888"/>
      <c r="O81" s="888"/>
      <c r="P81" s="889"/>
      <c r="Q81" s="890"/>
      <c r="R81" s="842"/>
      <c r="S81" s="842"/>
      <c r="T81" s="842"/>
      <c r="U81" s="842"/>
      <c r="V81" s="842"/>
      <c r="W81" s="842"/>
      <c r="X81" s="842"/>
      <c r="Y81" s="842"/>
      <c r="Z81" s="842"/>
      <c r="AA81" s="842"/>
      <c r="AB81" s="842"/>
      <c r="AC81" s="842"/>
      <c r="AD81" s="842"/>
      <c r="AE81" s="842"/>
      <c r="AF81" s="842"/>
      <c r="AG81" s="842"/>
      <c r="AH81" s="842"/>
      <c r="AI81" s="842"/>
      <c r="AJ81" s="842"/>
      <c r="AK81" s="842"/>
      <c r="AL81" s="842"/>
      <c r="AM81" s="842"/>
      <c r="AN81" s="842"/>
      <c r="AO81" s="842"/>
      <c r="AP81" s="842"/>
      <c r="AQ81" s="842"/>
      <c r="AR81" s="842"/>
      <c r="AS81" s="842"/>
      <c r="AT81" s="842"/>
      <c r="AU81" s="842"/>
      <c r="AV81" s="842"/>
      <c r="AW81" s="842"/>
      <c r="AX81" s="842"/>
      <c r="AY81" s="842"/>
      <c r="AZ81" s="844"/>
      <c r="BA81" s="844"/>
      <c r="BB81" s="844"/>
      <c r="BC81" s="844"/>
      <c r="BD81" s="845"/>
      <c r="BE81" s="223"/>
      <c r="BF81" s="223"/>
      <c r="BG81" s="223"/>
      <c r="BH81" s="223"/>
      <c r="BI81" s="223"/>
      <c r="BJ81" s="223"/>
      <c r="BK81" s="223"/>
      <c r="BL81" s="223"/>
      <c r="BM81" s="223"/>
      <c r="BN81" s="223"/>
      <c r="BO81" s="223"/>
      <c r="BP81" s="223"/>
      <c r="BQ81" s="220">
        <v>75</v>
      </c>
      <c r="BR81" s="225"/>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2">
      <c r="A82" s="220">
        <v>15</v>
      </c>
      <c r="B82" s="887"/>
      <c r="C82" s="888"/>
      <c r="D82" s="888"/>
      <c r="E82" s="888"/>
      <c r="F82" s="888"/>
      <c r="G82" s="888"/>
      <c r="H82" s="888"/>
      <c r="I82" s="888"/>
      <c r="J82" s="888"/>
      <c r="K82" s="888"/>
      <c r="L82" s="888"/>
      <c r="M82" s="888"/>
      <c r="N82" s="888"/>
      <c r="O82" s="888"/>
      <c r="P82" s="889"/>
      <c r="Q82" s="890"/>
      <c r="R82" s="842"/>
      <c r="S82" s="842"/>
      <c r="T82" s="842"/>
      <c r="U82" s="842"/>
      <c r="V82" s="842"/>
      <c r="W82" s="842"/>
      <c r="X82" s="842"/>
      <c r="Y82" s="842"/>
      <c r="Z82" s="842"/>
      <c r="AA82" s="842"/>
      <c r="AB82" s="842"/>
      <c r="AC82" s="842"/>
      <c r="AD82" s="842"/>
      <c r="AE82" s="842"/>
      <c r="AF82" s="842"/>
      <c r="AG82" s="842"/>
      <c r="AH82" s="842"/>
      <c r="AI82" s="842"/>
      <c r="AJ82" s="842"/>
      <c r="AK82" s="842"/>
      <c r="AL82" s="842"/>
      <c r="AM82" s="842"/>
      <c r="AN82" s="842"/>
      <c r="AO82" s="842"/>
      <c r="AP82" s="842"/>
      <c r="AQ82" s="842"/>
      <c r="AR82" s="842"/>
      <c r="AS82" s="842"/>
      <c r="AT82" s="842"/>
      <c r="AU82" s="842"/>
      <c r="AV82" s="842"/>
      <c r="AW82" s="842"/>
      <c r="AX82" s="842"/>
      <c r="AY82" s="842"/>
      <c r="AZ82" s="844"/>
      <c r="BA82" s="844"/>
      <c r="BB82" s="844"/>
      <c r="BC82" s="844"/>
      <c r="BD82" s="845"/>
      <c r="BE82" s="223"/>
      <c r="BF82" s="223"/>
      <c r="BG82" s="223"/>
      <c r="BH82" s="223"/>
      <c r="BI82" s="223"/>
      <c r="BJ82" s="223"/>
      <c r="BK82" s="223"/>
      <c r="BL82" s="223"/>
      <c r="BM82" s="223"/>
      <c r="BN82" s="223"/>
      <c r="BO82" s="223"/>
      <c r="BP82" s="223"/>
      <c r="BQ82" s="220">
        <v>76</v>
      </c>
      <c r="BR82" s="225"/>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2">
      <c r="A83" s="220">
        <v>16</v>
      </c>
      <c r="B83" s="887"/>
      <c r="C83" s="888"/>
      <c r="D83" s="888"/>
      <c r="E83" s="888"/>
      <c r="F83" s="888"/>
      <c r="G83" s="888"/>
      <c r="H83" s="888"/>
      <c r="I83" s="888"/>
      <c r="J83" s="888"/>
      <c r="K83" s="888"/>
      <c r="L83" s="888"/>
      <c r="M83" s="888"/>
      <c r="N83" s="888"/>
      <c r="O83" s="888"/>
      <c r="P83" s="889"/>
      <c r="Q83" s="890"/>
      <c r="R83" s="842"/>
      <c r="S83" s="842"/>
      <c r="T83" s="842"/>
      <c r="U83" s="842"/>
      <c r="V83" s="842"/>
      <c r="W83" s="842"/>
      <c r="X83" s="842"/>
      <c r="Y83" s="842"/>
      <c r="Z83" s="842"/>
      <c r="AA83" s="842"/>
      <c r="AB83" s="842"/>
      <c r="AC83" s="842"/>
      <c r="AD83" s="842"/>
      <c r="AE83" s="842"/>
      <c r="AF83" s="842"/>
      <c r="AG83" s="842"/>
      <c r="AH83" s="842"/>
      <c r="AI83" s="842"/>
      <c r="AJ83" s="842"/>
      <c r="AK83" s="842"/>
      <c r="AL83" s="842"/>
      <c r="AM83" s="842"/>
      <c r="AN83" s="842"/>
      <c r="AO83" s="842"/>
      <c r="AP83" s="842"/>
      <c r="AQ83" s="842"/>
      <c r="AR83" s="842"/>
      <c r="AS83" s="842"/>
      <c r="AT83" s="842"/>
      <c r="AU83" s="842"/>
      <c r="AV83" s="842"/>
      <c r="AW83" s="842"/>
      <c r="AX83" s="842"/>
      <c r="AY83" s="842"/>
      <c r="AZ83" s="844"/>
      <c r="BA83" s="844"/>
      <c r="BB83" s="844"/>
      <c r="BC83" s="844"/>
      <c r="BD83" s="845"/>
      <c r="BE83" s="223"/>
      <c r="BF83" s="223"/>
      <c r="BG83" s="223"/>
      <c r="BH83" s="223"/>
      <c r="BI83" s="223"/>
      <c r="BJ83" s="223"/>
      <c r="BK83" s="223"/>
      <c r="BL83" s="223"/>
      <c r="BM83" s="223"/>
      <c r="BN83" s="223"/>
      <c r="BO83" s="223"/>
      <c r="BP83" s="223"/>
      <c r="BQ83" s="220">
        <v>77</v>
      </c>
      <c r="BR83" s="225"/>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2">
      <c r="A84" s="220">
        <v>17</v>
      </c>
      <c r="B84" s="887"/>
      <c r="C84" s="888"/>
      <c r="D84" s="888"/>
      <c r="E84" s="888"/>
      <c r="F84" s="888"/>
      <c r="G84" s="888"/>
      <c r="H84" s="888"/>
      <c r="I84" s="888"/>
      <c r="J84" s="888"/>
      <c r="K84" s="888"/>
      <c r="L84" s="888"/>
      <c r="M84" s="888"/>
      <c r="N84" s="888"/>
      <c r="O84" s="888"/>
      <c r="P84" s="889"/>
      <c r="Q84" s="890"/>
      <c r="R84" s="842"/>
      <c r="S84" s="842"/>
      <c r="T84" s="842"/>
      <c r="U84" s="842"/>
      <c r="V84" s="842"/>
      <c r="W84" s="842"/>
      <c r="X84" s="842"/>
      <c r="Y84" s="842"/>
      <c r="Z84" s="842"/>
      <c r="AA84" s="842"/>
      <c r="AB84" s="842"/>
      <c r="AC84" s="842"/>
      <c r="AD84" s="842"/>
      <c r="AE84" s="842"/>
      <c r="AF84" s="842"/>
      <c r="AG84" s="842"/>
      <c r="AH84" s="842"/>
      <c r="AI84" s="842"/>
      <c r="AJ84" s="842"/>
      <c r="AK84" s="842"/>
      <c r="AL84" s="842"/>
      <c r="AM84" s="842"/>
      <c r="AN84" s="842"/>
      <c r="AO84" s="842"/>
      <c r="AP84" s="842"/>
      <c r="AQ84" s="842"/>
      <c r="AR84" s="842"/>
      <c r="AS84" s="842"/>
      <c r="AT84" s="842"/>
      <c r="AU84" s="842"/>
      <c r="AV84" s="842"/>
      <c r="AW84" s="842"/>
      <c r="AX84" s="842"/>
      <c r="AY84" s="842"/>
      <c r="AZ84" s="844"/>
      <c r="BA84" s="844"/>
      <c r="BB84" s="844"/>
      <c r="BC84" s="844"/>
      <c r="BD84" s="845"/>
      <c r="BE84" s="223"/>
      <c r="BF84" s="223"/>
      <c r="BG84" s="223"/>
      <c r="BH84" s="223"/>
      <c r="BI84" s="223"/>
      <c r="BJ84" s="223"/>
      <c r="BK84" s="223"/>
      <c r="BL84" s="223"/>
      <c r="BM84" s="223"/>
      <c r="BN84" s="223"/>
      <c r="BO84" s="223"/>
      <c r="BP84" s="223"/>
      <c r="BQ84" s="220">
        <v>78</v>
      </c>
      <c r="BR84" s="225"/>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2">
      <c r="A85" s="220">
        <v>18</v>
      </c>
      <c r="B85" s="887"/>
      <c r="C85" s="888"/>
      <c r="D85" s="888"/>
      <c r="E85" s="888"/>
      <c r="F85" s="888"/>
      <c r="G85" s="888"/>
      <c r="H85" s="888"/>
      <c r="I85" s="888"/>
      <c r="J85" s="888"/>
      <c r="K85" s="888"/>
      <c r="L85" s="888"/>
      <c r="M85" s="888"/>
      <c r="N85" s="888"/>
      <c r="O85" s="888"/>
      <c r="P85" s="889"/>
      <c r="Q85" s="890"/>
      <c r="R85" s="842"/>
      <c r="S85" s="842"/>
      <c r="T85" s="842"/>
      <c r="U85" s="842"/>
      <c r="V85" s="842"/>
      <c r="W85" s="842"/>
      <c r="X85" s="842"/>
      <c r="Y85" s="842"/>
      <c r="Z85" s="842"/>
      <c r="AA85" s="842"/>
      <c r="AB85" s="842"/>
      <c r="AC85" s="842"/>
      <c r="AD85" s="842"/>
      <c r="AE85" s="842"/>
      <c r="AF85" s="842"/>
      <c r="AG85" s="842"/>
      <c r="AH85" s="842"/>
      <c r="AI85" s="842"/>
      <c r="AJ85" s="842"/>
      <c r="AK85" s="842"/>
      <c r="AL85" s="842"/>
      <c r="AM85" s="842"/>
      <c r="AN85" s="842"/>
      <c r="AO85" s="842"/>
      <c r="AP85" s="842"/>
      <c r="AQ85" s="842"/>
      <c r="AR85" s="842"/>
      <c r="AS85" s="842"/>
      <c r="AT85" s="842"/>
      <c r="AU85" s="842"/>
      <c r="AV85" s="842"/>
      <c r="AW85" s="842"/>
      <c r="AX85" s="842"/>
      <c r="AY85" s="842"/>
      <c r="AZ85" s="844"/>
      <c r="BA85" s="844"/>
      <c r="BB85" s="844"/>
      <c r="BC85" s="844"/>
      <c r="BD85" s="845"/>
      <c r="BE85" s="223"/>
      <c r="BF85" s="223"/>
      <c r="BG85" s="223"/>
      <c r="BH85" s="223"/>
      <c r="BI85" s="223"/>
      <c r="BJ85" s="223"/>
      <c r="BK85" s="223"/>
      <c r="BL85" s="223"/>
      <c r="BM85" s="223"/>
      <c r="BN85" s="223"/>
      <c r="BO85" s="223"/>
      <c r="BP85" s="223"/>
      <c r="BQ85" s="220">
        <v>79</v>
      </c>
      <c r="BR85" s="225"/>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2">
      <c r="A86" s="220">
        <v>19</v>
      </c>
      <c r="B86" s="887"/>
      <c r="C86" s="888"/>
      <c r="D86" s="888"/>
      <c r="E86" s="888"/>
      <c r="F86" s="888"/>
      <c r="G86" s="888"/>
      <c r="H86" s="888"/>
      <c r="I86" s="888"/>
      <c r="J86" s="888"/>
      <c r="K86" s="888"/>
      <c r="L86" s="888"/>
      <c r="M86" s="888"/>
      <c r="N86" s="888"/>
      <c r="O86" s="888"/>
      <c r="P86" s="889"/>
      <c r="Q86" s="890"/>
      <c r="R86" s="842"/>
      <c r="S86" s="842"/>
      <c r="T86" s="842"/>
      <c r="U86" s="842"/>
      <c r="V86" s="842"/>
      <c r="W86" s="842"/>
      <c r="X86" s="842"/>
      <c r="Y86" s="842"/>
      <c r="Z86" s="842"/>
      <c r="AA86" s="842"/>
      <c r="AB86" s="842"/>
      <c r="AC86" s="842"/>
      <c r="AD86" s="842"/>
      <c r="AE86" s="842"/>
      <c r="AF86" s="842"/>
      <c r="AG86" s="842"/>
      <c r="AH86" s="842"/>
      <c r="AI86" s="842"/>
      <c r="AJ86" s="842"/>
      <c r="AK86" s="842"/>
      <c r="AL86" s="842"/>
      <c r="AM86" s="842"/>
      <c r="AN86" s="842"/>
      <c r="AO86" s="842"/>
      <c r="AP86" s="842"/>
      <c r="AQ86" s="842"/>
      <c r="AR86" s="842"/>
      <c r="AS86" s="842"/>
      <c r="AT86" s="842"/>
      <c r="AU86" s="842"/>
      <c r="AV86" s="842"/>
      <c r="AW86" s="842"/>
      <c r="AX86" s="842"/>
      <c r="AY86" s="842"/>
      <c r="AZ86" s="844"/>
      <c r="BA86" s="844"/>
      <c r="BB86" s="844"/>
      <c r="BC86" s="844"/>
      <c r="BD86" s="845"/>
      <c r="BE86" s="223"/>
      <c r="BF86" s="223"/>
      <c r="BG86" s="223"/>
      <c r="BH86" s="223"/>
      <c r="BI86" s="223"/>
      <c r="BJ86" s="223"/>
      <c r="BK86" s="223"/>
      <c r="BL86" s="223"/>
      <c r="BM86" s="223"/>
      <c r="BN86" s="223"/>
      <c r="BO86" s="223"/>
      <c r="BP86" s="223"/>
      <c r="BQ86" s="220">
        <v>80</v>
      </c>
      <c r="BR86" s="225"/>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2">
      <c r="A87" s="226">
        <v>20</v>
      </c>
      <c r="B87" s="892"/>
      <c r="C87" s="893"/>
      <c r="D87" s="893"/>
      <c r="E87" s="893"/>
      <c r="F87" s="893"/>
      <c r="G87" s="893"/>
      <c r="H87" s="893"/>
      <c r="I87" s="893"/>
      <c r="J87" s="893"/>
      <c r="K87" s="893"/>
      <c r="L87" s="893"/>
      <c r="M87" s="893"/>
      <c r="N87" s="893"/>
      <c r="O87" s="893"/>
      <c r="P87" s="894"/>
      <c r="Q87" s="895"/>
      <c r="R87" s="896"/>
      <c r="S87" s="896"/>
      <c r="T87" s="896"/>
      <c r="U87" s="896"/>
      <c r="V87" s="896"/>
      <c r="W87" s="896"/>
      <c r="X87" s="896"/>
      <c r="Y87" s="896"/>
      <c r="Z87" s="896"/>
      <c r="AA87" s="896"/>
      <c r="AB87" s="896"/>
      <c r="AC87" s="896"/>
      <c r="AD87" s="896"/>
      <c r="AE87" s="896"/>
      <c r="AF87" s="896"/>
      <c r="AG87" s="896"/>
      <c r="AH87" s="896"/>
      <c r="AI87" s="896"/>
      <c r="AJ87" s="896"/>
      <c r="AK87" s="896"/>
      <c r="AL87" s="896"/>
      <c r="AM87" s="896"/>
      <c r="AN87" s="896"/>
      <c r="AO87" s="896"/>
      <c r="AP87" s="896"/>
      <c r="AQ87" s="896"/>
      <c r="AR87" s="896"/>
      <c r="AS87" s="896"/>
      <c r="AT87" s="896"/>
      <c r="AU87" s="896"/>
      <c r="AV87" s="896"/>
      <c r="AW87" s="896"/>
      <c r="AX87" s="896"/>
      <c r="AY87" s="896"/>
      <c r="AZ87" s="897"/>
      <c r="BA87" s="897"/>
      <c r="BB87" s="897"/>
      <c r="BC87" s="897"/>
      <c r="BD87" s="898"/>
      <c r="BE87" s="223"/>
      <c r="BF87" s="223"/>
      <c r="BG87" s="223"/>
      <c r="BH87" s="223"/>
      <c r="BI87" s="223"/>
      <c r="BJ87" s="223"/>
      <c r="BK87" s="223"/>
      <c r="BL87" s="223"/>
      <c r="BM87" s="223"/>
      <c r="BN87" s="223"/>
      <c r="BO87" s="223"/>
      <c r="BP87" s="223"/>
      <c r="BQ87" s="220">
        <v>81</v>
      </c>
      <c r="BR87" s="225"/>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5">
      <c r="A88" s="222" t="s">
        <v>378</v>
      </c>
      <c r="B88" s="802" t="s">
        <v>401</v>
      </c>
      <c r="C88" s="803"/>
      <c r="D88" s="803"/>
      <c r="E88" s="803"/>
      <c r="F88" s="803"/>
      <c r="G88" s="803"/>
      <c r="H88" s="803"/>
      <c r="I88" s="803"/>
      <c r="J88" s="803"/>
      <c r="K88" s="803"/>
      <c r="L88" s="803"/>
      <c r="M88" s="803"/>
      <c r="N88" s="803"/>
      <c r="O88" s="803"/>
      <c r="P88" s="804"/>
      <c r="Q88" s="854"/>
      <c r="R88" s="855"/>
      <c r="S88" s="855"/>
      <c r="T88" s="855"/>
      <c r="U88" s="855"/>
      <c r="V88" s="855"/>
      <c r="W88" s="855"/>
      <c r="X88" s="855"/>
      <c r="Y88" s="855"/>
      <c r="Z88" s="855"/>
      <c r="AA88" s="855"/>
      <c r="AB88" s="855"/>
      <c r="AC88" s="855"/>
      <c r="AD88" s="855"/>
      <c r="AE88" s="855"/>
      <c r="AF88" s="858">
        <v>87318</v>
      </c>
      <c r="AG88" s="858"/>
      <c r="AH88" s="858"/>
      <c r="AI88" s="858"/>
      <c r="AJ88" s="858"/>
      <c r="AK88" s="855"/>
      <c r="AL88" s="855"/>
      <c r="AM88" s="855"/>
      <c r="AN88" s="855"/>
      <c r="AO88" s="855"/>
      <c r="AP88" s="858">
        <v>125680</v>
      </c>
      <c r="AQ88" s="858"/>
      <c r="AR88" s="858"/>
      <c r="AS88" s="858"/>
      <c r="AT88" s="858"/>
      <c r="AU88" s="858">
        <v>1177</v>
      </c>
      <c r="AV88" s="858"/>
      <c r="AW88" s="858"/>
      <c r="AX88" s="858"/>
      <c r="AY88" s="858"/>
      <c r="AZ88" s="863"/>
      <c r="BA88" s="863"/>
      <c r="BB88" s="863"/>
      <c r="BC88" s="863"/>
      <c r="BD88" s="864"/>
      <c r="BE88" s="223"/>
      <c r="BF88" s="223"/>
      <c r="BG88" s="223"/>
      <c r="BH88" s="223"/>
      <c r="BI88" s="223"/>
      <c r="BJ88" s="223"/>
      <c r="BK88" s="223"/>
      <c r="BL88" s="223"/>
      <c r="BM88" s="223"/>
      <c r="BN88" s="223"/>
      <c r="BO88" s="223"/>
      <c r="BP88" s="223"/>
      <c r="BQ88" s="220">
        <v>82</v>
      </c>
      <c r="BR88" s="225"/>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402</v>
      </c>
      <c r="BS102" s="803"/>
      <c r="BT102" s="803"/>
      <c r="BU102" s="803"/>
      <c r="BV102" s="803"/>
      <c r="BW102" s="803"/>
      <c r="BX102" s="803"/>
      <c r="BY102" s="803"/>
      <c r="BZ102" s="803"/>
      <c r="CA102" s="803"/>
      <c r="CB102" s="803"/>
      <c r="CC102" s="803"/>
      <c r="CD102" s="803"/>
      <c r="CE102" s="803"/>
      <c r="CF102" s="803"/>
      <c r="CG102" s="804"/>
      <c r="CH102" s="899"/>
      <c r="CI102" s="900"/>
      <c r="CJ102" s="900"/>
      <c r="CK102" s="900"/>
      <c r="CL102" s="901"/>
      <c r="CM102" s="899"/>
      <c r="CN102" s="900"/>
      <c r="CO102" s="900"/>
      <c r="CP102" s="900"/>
      <c r="CQ102" s="901"/>
      <c r="CR102" s="902">
        <v>20</v>
      </c>
      <c r="CS102" s="866"/>
      <c r="CT102" s="866"/>
      <c r="CU102" s="866"/>
      <c r="CV102" s="903"/>
      <c r="CW102" s="902"/>
      <c r="CX102" s="866"/>
      <c r="CY102" s="866"/>
      <c r="CZ102" s="866"/>
      <c r="DA102" s="903"/>
      <c r="DB102" s="902"/>
      <c r="DC102" s="866"/>
      <c r="DD102" s="866"/>
      <c r="DE102" s="866"/>
      <c r="DF102" s="903"/>
      <c r="DG102" s="902"/>
      <c r="DH102" s="866"/>
      <c r="DI102" s="866"/>
      <c r="DJ102" s="866"/>
      <c r="DK102" s="903"/>
      <c r="DL102" s="902"/>
      <c r="DM102" s="866"/>
      <c r="DN102" s="866"/>
      <c r="DO102" s="866"/>
      <c r="DP102" s="903"/>
      <c r="DQ102" s="902"/>
      <c r="DR102" s="866"/>
      <c r="DS102" s="866"/>
      <c r="DT102" s="866"/>
      <c r="DU102" s="903"/>
      <c r="DV102" s="802"/>
      <c r="DW102" s="803"/>
      <c r="DX102" s="803"/>
      <c r="DY102" s="803"/>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924" t="s">
        <v>409</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4" t="s">
        <v>410</v>
      </c>
      <c r="AB109" s="905"/>
      <c r="AC109" s="905"/>
      <c r="AD109" s="905"/>
      <c r="AE109" s="906"/>
      <c r="AF109" s="904" t="s">
        <v>411</v>
      </c>
      <c r="AG109" s="905"/>
      <c r="AH109" s="905"/>
      <c r="AI109" s="905"/>
      <c r="AJ109" s="906"/>
      <c r="AK109" s="904" t="s">
        <v>295</v>
      </c>
      <c r="AL109" s="905"/>
      <c r="AM109" s="905"/>
      <c r="AN109" s="905"/>
      <c r="AO109" s="906"/>
      <c r="AP109" s="904" t="s">
        <v>412</v>
      </c>
      <c r="AQ109" s="905"/>
      <c r="AR109" s="905"/>
      <c r="AS109" s="905"/>
      <c r="AT109" s="907"/>
      <c r="AU109" s="924" t="s">
        <v>409</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4" t="s">
        <v>410</v>
      </c>
      <c r="BR109" s="905"/>
      <c r="BS109" s="905"/>
      <c r="BT109" s="905"/>
      <c r="BU109" s="906"/>
      <c r="BV109" s="904" t="s">
        <v>411</v>
      </c>
      <c r="BW109" s="905"/>
      <c r="BX109" s="905"/>
      <c r="BY109" s="905"/>
      <c r="BZ109" s="906"/>
      <c r="CA109" s="904" t="s">
        <v>295</v>
      </c>
      <c r="CB109" s="905"/>
      <c r="CC109" s="905"/>
      <c r="CD109" s="905"/>
      <c r="CE109" s="906"/>
      <c r="CF109" s="925" t="s">
        <v>412</v>
      </c>
      <c r="CG109" s="925"/>
      <c r="CH109" s="925"/>
      <c r="CI109" s="925"/>
      <c r="CJ109" s="925"/>
      <c r="CK109" s="904" t="s">
        <v>413</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4" t="s">
        <v>410</v>
      </c>
      <c r="DH109" s="905"/>
      <c r="DI109" s="905"/>
      <c r="DJ109" s="905"/>
      <c r="DK109" s="906"/>
      <c r="DL109" s="904" t="s">
        <v>411</v>
      </c>
      <c r="DM109" s="905"/>
      <c r="DN109" s="905"/>
      <c r="DO109" s="905"/>
      <c r="DP109" s="906"/>
      <c r="DQ109" s="904" t="s">
        <v>295</v>
      </c>
      <c r="DR109" s="905"/>
      <c r="DS109" s="905"/>
      <c r="DT109" s="905"/>
      <c r="DU109" s="906"/>
      <c r="DV109" s="904" t="s">
        <v>412</v>
      </c>
      <c r="DW109" s="905"/>
      <c r="DX109" s="905"/>
      <c r="DY109" s="905"/>
      <c r="DZ109" s="907"/>
    </row>
    <row r="110" spans="1:131" s="212" customFormat="1" ht="26.25" customHeight="1" x14ac:dyDescent="0.2">
      <c r="A110" s="908" t="s">
        <v>414</v>
      </c>
      <c r="B110" s="909"/>
      <c r="C110" s="909"/>
      <c r="D110" s="909"/>
      <c r="E110" s="909"/>
      <c r="F110" s="909"/>
      <c r="G110" s="909"/>
      <c r="H110" s="909"/>
      <c r="I110" s="909"/>
      <c r="J110" s="909"/>
      <c r="K110" s="909"/>
      <c r="L110" s="909"/>
      <c r="M110" s="909"/>
      <c r="N110" s="909"/>
      <c r="O110" s="909"/>
      <c r="P110" s="909"/>
      <c r="Q110" s="909"/>
      <c r="R110" s="909"/>
      <c r="S110" s="909"/>
      <c r="T110" s="909"/>
      <c r="U110" s="909"/>
      <c r="V110" s="909"/>
      <c r="W110" s="909"/>
      <c r="X110" s="909"/>
      <c r="Y110" s="909"/>
      <c r="Z110" s="910"/>
      <c r="AA110" s="911">
        <v>2756768</v>
      </c>
      <c r="AB110" s="912"/>
      <c r="AC110" s="912"/>
      <c r="AD110" s="912"/>
      <c r="AE110" s="913"/>
      <c r="AF110" s="914">
        <v>2563747</v>
      </c>
      <c r="AG110" s="912"/>
      <c r="AH110" s="912"/>
      <c r="AI110" s="912"/>
      <c r="AJ110" s="913"/>
      <c r="AK110" s="914">
        <v>2581651</v>
      </c>
      <c r="AL110" s="912"/>
      <c r="AM110" s="912"/>
      <c r="AN110" s="912"/>
      <c r="AO110" s="913"/>
      <c r="AP110" s="915">
        <v>16</v>
      </c>
      <c r="AQ110" s="916"/>
      <c r="AR110" s="916"/>
      <c r="AS110" s="916"/>
      <c r="AT110" s="917"/>
      <c r="AU110" s="918" t="s">
        <v>69</v>
      </c>
      <c r="AV110" s="919"/>
      <c r="AW110" s="919"/>
      <c r="AX110" s="919"/>
      <c r="AY110" s="919"/>
      <c r="AZ110" s="941" t="s">
        <v>415</v>
      </c>
      <c r="BA110" s="909"/>
      <c r="BB110" s="909"/>
      <c r="BC110" s="909"/>
      <c r="BD110" s="909"/>
      <c r="BE110" s="909"/>
      <c r="BF110" s="909"/>
      <c r="BG110" s="909"/>
      <c r="BH110" s="909"/>
      <c r="BI110" s="909"/>
      <c r="BJ110" s="909"/>
      <c r="BK110" s="909"/>
      <c r="BL110" s="909"/>
      <c r="BM110" s="909"/>
      <c r="BN110" s="909"/>
      <c r="BO110" s="909"/>
      <c r="BP110" s="910"/>
      <c r="BQ110" s="942">
        <v>26247712</v>
      </c>
      <c r="BR110" s="943"/>
      <c r="BS110" s="943"/>
      <c r="BT110" s="943"/>
      <c r="BU110" s="943"/>
      <c r="BV110" s="943">
        <v>27580242</v>
      </c>
      <c r="BW110" s="943"/>
      <c r="BX110" s="943"/>
      <c r="BY110" s="943"/>
      <c r="BZ110" s="943"/>
      <c r="CA110" s="943">
        <v>27658312</v>
      </c>
      <c r="CB110" s="943"/>
      <c r="CC110" s="943"/>
      <c r="CD110" s="943"/>
      <c r="CE110" s="943"/>
      <c r="CF110" s="956">
        <v>171.2</v>
      </c>
      <c r="CG110" s="957"/>
      <c r="CH110" s="957"/>
      <c r="CI110" s="957"/>
      <c r="CJ110" s="957"/>
      <c r="CK110" s="958" t="s">
        <v>416</v>
      </c>
      <c r="CL110" s="959"/>
      <c r="CM110" s="941" t="s">
        <v>417</v>
      </c>
      <c r="CN110" s="909"/>
      <c r="CO110" s="909"/>
      <c r="CP110" s="909"/>
      <c r="CQ110" s="909"/>
      <c r="CR110" s="909"/>
      <c r="CS110" s="909"/>
      <c r="CT110" s="909"/>
      <c r="CU110" s="909"/>
      <c r="CV110" s="909"/>
      <c r="CW110" s="909"/>
      <c r="CX110" s="909"/>
      <c r="CY110" s="909"/>
      <c r="CZ110" s="909"/>
      <c r="DA110" s="909"/>
      <c r="DB110" s="909"/>
      <c r="DC110" s="909"/>
      <c r="DD110" s="909"/>
      <c r="DE110" s="909"/>
      <c r="DF110" s="910"/>
      <c r="DG110" s="942">
        <v>502303</v>
      </c>
      <c r="DH110" s="943"/>
      <c r="DI110" s="943"/>
      <c r="DJ110" s="943"/>
      <c r="DK110" s="943"/>
      <c r="DL110" s="943">
        <v>462910</v>
      </c>
      <c r="DM110" s="943"/>
      <c r="DN110" s="943"/>
      <c r="DO110" s="943"/>
      <c r="DP110" s="943"/>
      <c r="DQ110" s="943">
        <v>425407</v>
      </c>
      <c r="DR110" s="943"/>
      <c r="DS110" s="943"/>
      <c r="DT110" s="943"/>
      <c r="DU110" s="943"/>
      <c r="DV110" s="944">
        <v>2.6</v>
      </c>
      <c r="DW110" s="944"/>
      <c r="DX110" s="944"/>
      <c r="DY110" s="944"/>
      <c r="DZ110" s="945"/>
    </row>
    <row r="111" spans="1:131" s="212" customFormat="1" ht="26.25" customHeight="1" x14ac:dyDescent="0.2">
      <c r="A111" s="946" t="s">
        <v>418</v>
      </c>
      <c r="B111" s="947"/>
      <c r="C111" s="947"/>
      <c r="D111" s="947"/>
      <c r="E111" s="947"/>
      <c r="F111" s="947"/>
      <c r="G111" s="947"/>
      <c r="H111" s="947"/>
      <c r="I111" s="947"/>
      <c r="J111" s="947"/>
      <c r="K111" s="947"/>
      <c r="L111" s="947"/>
      <c r="M111" s="947"/>
      <c r="N111" s="947"/>
      <c r="O111" s="947"/>
      <c r="P111" s="947"/>
      <c r="Q111" s="947"/>
      <c r="R111" s="947"/>
      <c r="S111" s="947"/>
      <c r="T111" s="947"/>
      <c r="U111" s="947"/>
      <c r="V111" s="947"/>
      <c r="W111" s="947"/>
      <c r="X111" s="947"/>
      <c r="Y111" s="947"/>
      <c r="Z111" s="948"/>
      <c r="AA111" s="949" t="s">
        <v>122</v>
      </c>
      <c r="AB111" s="950"/>
      <c r="AC111" s="950"/>
      <c r="AD111" s="950"/>
      <c r="AE111" s="951"/>
      <c r="AF111" s="952" t="s">
        <v>122</v>
      </c>
      <c r="AG111" s="950"/>
      <c r="AH111" s="950"/>
      <c r="AI111" s="950"/>
      <c r="AJ111" s="951"/>
      <c r="AK111" s="952" t="s">
        <v>122</v>
      </c>
      <c r="AL111" s="950"/>
      <c r="AM111" s="950"/>
      <c r="AN111" s="950"/>
      <c r="AO111" s="951"/>
      <c r="AP111" s="953" t="s">
        <v>122</v>
      </c>
      <c r="AQ111" s="954"/>
      <c r="AR111" s="954"/>
      <c r="AS111" s="954"/>
      <c r="AT111" s="955"/>
      <c r="AU111" s="920"/>
      <c r="AV111" s="921"/>
      <c r="AW111" s="921"/>
      <c r="AX111" s="921"/>
      <c r="AY111" s="921"/>
      <c r="AZ111" s="934" t="s">
        <v>419</v>
      </c>
      <c r="BA111" s="935"/>
      <c r="BB111" s="935"/>
      <c r="BC111" s="935"/>
      <c r="BD111" s="935"/>
      <c r="BE111" s="935"/>
      <c r="BF111" s="935"/>
      <c r="BG111" s="935"/>
      <c r="BH111" s="935"/>
      <c r="BI111" s="935"/>
      <c r="BJ111" s="935"/>
      <c r="BK111" s="935"/>
      <c r="BL111" s="935"/>
      <c r="BM111" s="935"/>
      <c r="BN111" s="935"/>
      <c r="BO111" s="935"/>
      <c r="BP111" s="936"/>
      <c r="BQ111" s="937">
        <v>502303</v>
      </c>
      <c r="BR111" s="938"/>
      <c r="BS111" s="938"/>
      <c r="BT111" s="938"/>
      <c r="BU111" s="938"/>
      <c r="BV111" s="938">
        <v>462910</v>
      </c>
      <c r="BW111" s="938"/>
      <c r="BX111" s="938"/>
      <c r="BY111" s="938"/>
      <c r="BZ111" s="938"/>
      <c r="CA111" s="938">
        <v>425407</v>
      </c>
      <c r="CB111" s="938"/>
      <c r="CC111" s="938"/>
      <c r="CD111" s="938"/>
      <c r="CE111" s="938"/>
      <c r="CF111" s="932">
        <v>2.6</v>
      </c>
      <c r="CG111" s="933"/>
      <c r="CH111" s="933"/>
      <c r="CI111" s="933"/>
      <c r="CJ111" s="933"/>
      <c r="CK111" s="960"/>
      <c r="CL111" s="961"/>
      <c r="CM111" s="934" t="s">
        <v>420</v>
      </c>
      <c r="CN111" s="935"/>
      <c r="CO111" s="935"/>
      <c r="CP111" s="935"/>
      <c r="CQ111" s="935"/>
      <c r="CR111" s="935"/>
      <c r="CS111" s="935"/>
      <c r="CT111" s="935"/>
      <c r="CU111" s="935"/>
      <c r="CV111" s="935"/>
      <c r="CW111" s="935"/>
      <c r="CX111" s="935"/>
      <c r="CY111" s="935"/>
      <c r="CZ111" s="935"/>
      <c r="DA111" s="935"/>
      <c r="DB111" s="935"/>
      <c r="DC111" s="935"/>
      <c r="DD111" s="935"/>
      <c r="DE111" s="935"/>
      <c r="DF111" s="936"/>
      <c r="DG111" s="937" t="s">
        <v>122</v>
      </c>
      <c r="DH111" s="938"/>
      <c r="DI111" s="938"/>
      <c r="DJ111" s="938"/>
      <c r="DK111" s="938"/>
      <c r="DL111" s="938" t="s">
        <v>122</v>
      </c>
      <c r="DM111" s="938"/>
      <c r="DN111" s="938"/>
      <c r="DO111" s="938"/>
      <c r="DP111" s="938"/>
      <c r="DQ111" s="938" t="s">
        <v>122</v>
      </c>
      <c r="DR111" s="938"/>
      <c r="DS111" s="938"/>
      <c r="DT111" s="938"/>
      <c r="DU111" s="938"/>
      <c r="DV111" s="939" t="s">
        <v>122</v>
      </c>
      <c r="DW111" s="939"/>
      <c r="DX111" s="939"/>
      <c r="DY111" s="939"/>
      <c r="DZ111" s="940"/>
    </row>
    <row r="112" spans="1:131" s="212" customFormat="1" ht="26.25" customHeight="1" x14ac:dyDescent="0.2">
      <c r="A112" s="964" t="s">
        <v>421</v>
      </c>
      <c r="B112" s="965"/>
      <c r="C112" s="935" t="s">
        <v>422</v>
      </c>
      <c r="D112" s="935"/>
      <c r="E112" s="935"/>
      <c r="F112" s="935"/>
      <c r="G112" s="935"/>
      <c r="H112" s="935"/>
      <c r="I112" s="935"/>
      <c r="J112" s="935"/>
      <c r="K112" s="935"/>
      <c r="L112" s="935"/>
      <c r="M112" s="935"/>
      <c r="N112" s="935"/>
      <c r="O112" s="935"/>
      <c r="P112" s="935"/>
      <c r="Q112" s="935"/>
      <c r="R112" s="935"/>
      <c r="S112" s="935"/>
      <c r="T112" s="935"/>
      <c r="U112" s="935"/>
      <c r="V112" s="935"/>
      <c r="W112" s="935"/>
      <c r="X112" s="935"/>
      <c r="Y112" s="935"/>
      <c r="Z112" s="936"/>
      <c r="AA112" s="970" t="s">
        <v>122</v>
      </c>
      <c r="AB112" s="971"/>
      <c r="AC112" s="971"/>
      <c r="AD112" s="971"/>
      <c r="AE112" s="972"/>
      <c r="AF112" s="973" t="s">
        <v>122</v>
      </c>
      <c r="AG112" s="971"/>
      <c r="AH112" s="971"/>
      <c r="AI112" s="971"/>
      <c r="AJ112" s="972"/>
      <c r="AK112" s="973" t="s">
        <v>122</v>
      </c>
      <c r="AL112" s="971"/>
      <c r="AM112" s="971"/>
      <c r="AN112" s="971"/>
      <c r="AO112" s="972"/>
      <c r="AP112" s="974" t="s">
        <v>122</v>
      </c>
      <c r="AQ112" s="975"/>
      <c r="AR112" s="975"/>
      <c r="AS112" s="975"/>
      <c r="AT112" s="976"/>
      <c r="AU112" s="920"/>
      <c r="AV112" s="921"/>
      <c r="AW112" s="921"/>
      <c r="AX112" s="921"/>
      <c r="AY112" s="921"/>
      <c r="AZ112" s="934" t="s">
        <v>423</v>
      </c>
      <c r="BA112" s="935"/>
      <c r="BB112" s="935"/>
      <c r="BC112" s="935"/>
      <c r="BD112" s="935"/>
      <c r="BE112" s="935"/>
      <c r="BF112" s="935"/>
      <c r="BG112" s="935"/>
      <c r="BH112" s="935"/>
      <c r="BI112" s="935"/>
      <c r="BJ112" s="935"/>
      <c r="BK112" s="935"/>
      <c r="BL112" s="935"/>
      <c r="BM112" s="935"/>
      <c r="BN112" s="935"/>
      <c r="BO112" s="935"/>
      <c r="BP112" s="936"/>
      <c r="BQ112" s="937">
        <v>14253213</v>
      </c>
      <c r="BR112" s="938"/>
      <c r="BS112" s="938"/>
      <c r="BT112" s="938"/>
      <c r="BU112" s="938"/>
      <c r="BV112" s="938">
        <v>15971973</v>
      </c>
      <c r="BW112" s="938"/>
      <c r="BX112" s="938"/>
      <c r="BY112" s="938"/>
      <c r="BZ112" s="938"/>
      <c r="CA112" s="938">
        <v>22429138</v>
      </c>
      <c r="CB112" s="938"/>
      <c r="CC112" s="938"/>
      <c r="CD112" s="938"/>
      <c r="CE112" s="938"/>
      <c r="CF112" s="932">
        <v>138.80000000000001</v>
      </c>
      <c r="CG112" s="933"/>
      <c r="CH112" s="933"/>
      <c r="CI112" s="933"/>
      <c r="CJ112" s="933"/>
      <c r="CK112" s="960"/>
      <c r="CL112" s="961"/>
      <c r="CM112" s="934" t="s">
        <v>424</v>
      </c>
      <c r="CN112" s="935"/>
      <c r="CO112" s="935"/>
      <c r="CP112" s="935"/>
      <c r="CQ112" s="935"/>
      <c r="CR112" s="935"/>
      <c r="CS112" s="935"/>
      <c r="CT112" s="935"/>
      <c r="CU112" s="935"/>
      <c r="CV112" s="935"/>
      <c r="CW112" s="935"/>
      <c r="CX112" s="935"/>
      <c r="CY112" s="935"/>
      <c r="CZ112" s="935"/>
      <c r="DA112" s="935"/>
      <c r="DB112" s="935"/>
      <c r="DC112" s="935"/>
      <c r="DD112" s="935"/>
      <c r="DE112" s="935"/>
      <c r="DF112" s="936"/>
      <c r="DG112" s="937" t="s">
        <v>122</v>
      </c>
      <c r="DH112" s="938"/>
      <c r="DI112" s="938"/>
      <c r="DJ112" s="938"/>
      <c r="DK112" s="938"/>
      <c r="DL112" s="938" t="s">
        <v>122</v>
      </c>
      <c r="DM112" s="938"/>
      <c r="DN112" s="938"/>
      <c r="DO112" s="938"/>
      <c r="DP112" s="938"/>
      <c r="DQ112" s="938" t="s">
        <v>122</v>
      </c>
      <c r="DR112" s="938"/>
      <c r="DS112" s="938"/>
      <c r="DT112" s="938"/>
      <c r="DU112" s="938"/>
      <c r="DV112" s="939" t="s">
        <v>122</v>
      </c>
      <c r="DW112" s="939"/>
      <c r="DX112" s="939"/>
      <c r="DY112" s="939"/>
      <c r="DZ112" s="940"/>
    </row>
    <row r="113" spans="1:130" s="212" customFormat="1" ht="26.25" customHeight="1" x14ac:dyDescent="0.2">
      <c r="A113" s="966"/>
      <c r="B113" s="967"/>
      <c r="C113" s="935" t="s">
        <v>425</v>
      </c>
      <c r="D113" s="935"/>
      <c r="E113" s="935"/>
      <c r="F113" s="935"/>
      <c r="G113" s="935"/>
      <c r="H113" s="935"/>
      <c r="I113" s="935"/>
      <c r="J113" s="935"/>
      <c r="K113" s="935"/>
      <c r="L113" s="935"/>
      <c r="M113" s="935"/>
      <c r="N113" s="935"/>
      <c r="O113" s="935"/>
      <c r="P113" s="935"/>
      <c r="Q113" s="935"/>
      <c r="R113" s="935"/>
      <c r="S113" s="935"/>
      <c r="T113" s="935"/>
      <c r="U113" s="935"/>
      <c r="V113" s="935"/>
      <c r="W113" s="935"/>
      <c r="X113" s="935"/>
      <c r="Y113" s="935"/>
      <c r="Z113" s="936"/>
      <c r="AA113" s="949">
        <v>1409956</v>
      </c>
      <c r="AB113" s="950"/>
      <c r="AC113" s="950"/>
      <c r="AD113" s="950"/>
      <c r="AE113" s="951"/>
      <c r="AF113" s="952">
        <v>1340884</v>
      </c>
      <c r="AG113" s="950"/>
      <c r="AH113" s="950"/>
      <c r="AI113" s="950"/>
      <c r="AJ113" s="951"/>
      <c r="AK113" s="952">
        <v>1368166</v>
      </c>
      <c r="AL113" s="950"/>
      <c r="AM113" s="950"/>
      <c r="AN113" s="950"/>
      <c r="AO113" s="951"/>
      <c r="AP113" s="953">
        <v>8.5</v>
      </c>
      <c r="AQ113" s="954"/>
      <c r="AR113" s="954"/>
      <c r="AS113" s="954"/>
      <c r="AT113" s="955"/>
      <c r="AU113" s="920"/>
      <c r="AV113" s="921"/>
      <c r="AW113" s="921"/>
      <c r="AX113" s="921"/>
      <c r="AY113" s="921"/>
      <c r="AZ113" s="934" t="s">
        <v>426</v>
      </c>
      <c r="BA113" s="935"/>
      <c r="BB113" s="935"/>
      <c r="BC113" s="935"/>
      <c r="BD113" s="935"/>
      <c r="BE113" s="935"/>
      <c r="BF113" s="935"/>
      <c r="BG113" s="935"/>
      <c r="BH113" s="935"/>
      <c r="BI113" s="935"/>
      <c r="BJ113" s="935"/>
      <c r="BK113" s="935"/>
      <c r="BL113" s="935"/>
      <c r="BM113" s="935"/>
      <c r="BN113" s="935"/>
      <c r="BO113" s="935"/>
      <c r="BP113" s="936"/>
      <c r="BQ113" s="937">
        <v>1155542</v>
      </c>
      <c r="BR113" s="938"/>
      <c r="BS113" s="938"/>
      <c r="BT113" s="938"/>
      <c r="BU113" s="938"/>
      <c r="BV113" s="938">
        <v>1265973</v>
      </c>
      <c r="BW113" s="938"/>
      <c r="BX113" s="938"/>
      <c r="BY113" s="938"/>
      <c r="BZ113" s="938"/>
      <c r="CA113" s="938">
        <v>1176990</v>
      </c>
      <c r="CB113" s="938"/>
      <c r="CC113" s="938"/>
      <c r="CD113" s="938"/>
      <c r="CE113" s="938"/>
      <c r="CF113" s="932">
        <v>7.3</v>
      </c>
      <c r="CG113" s="933"/>
      <c r="CH113" s="933"/>
      <c r="CI113" s="933"/>
      <c r="CJ113" s="933"/>
      <c r="CK113" s="960"/>
      <c r="CL113" s="961"/>
      <c r="CM113" s="934" t="s">
        <v>427</v>
      </c>
      <c r="CN113" s="935"/>
      <c r="CO113" s="935"/>
      <c r="CP113" s="935"/>
      <c r="CQ113" s="935"/>
      <c r="CR113" s="935"/>
      <c r="CS113" s="935"/>
      <c r="CT113" s="935"/>
      <c r="CU113" s="935"/>
      <c r="CV113" s="935"/>
      <c r="CW113" s="935"/>
      <c r="CX113" s="935"/>
      <c r="CY113" s="935"/>
      <c r="CZ113" s="935"/>
      <c r="DA113" s="935"/>
      <c r="DB113" s="935"/>
      <c r="DC113" s="935"/>
      <c r="DD113" s="935"/>
      <c r="DE113" s="935"/>
      <c r="DF113" s="936"/>
      <c r="DG113" s="970" t="s">
        <v>122</v>
      </c>
      <c r="DH113" s="971"/>
      <c r="DI113" s="971"/>
      <c r="DJ113" s="971"/>
      <c r="DK113" s="972"/>
      <c r="DL113" s="973" t="s">
        <v>122</v>
      </c>
      <c r="DM113" s="971"/>
      <c r="DN113" s="971"/>
      <c r="DO113" s="971"/>
      <c r="DP113" s="972"/>
      <c r="DQ113" s="973" t="s">
        <v>122</v>
      </c>
      <c r="DR113" s="971"/>
      <c r="DS113" s="971"/>
      <c r="DT113" s="971"/>
      <c r="DU113" s="972"/>
      <c r="DV113" s="974" t="s">
        <v>122</v>
      </c>
      <c r="DW113" s="975"/>
      <c r="DX113" s="975"/>
      <c r="DY113" s="975"/>
      <c r="DZ113" s="976"/>
    </row>
    <row r="114" spans="1:130" s="212" customFormat="1" ht="26.25" customHeight="1" x14ac:dyDescent="0.2">
      <c r="A114" s="966"/>
      <c r="B114" s="967"/>
      <c r="C114" s="935" t="s">
        <v>428</v>
      </c>
      <c r="D114" s="935"/>
      <c r="E114" s="935"/>
      <c r="F114" s="935"/>
      <c r="G114" s="935"/>
      <c r="H114" s="935"/>
      <c r="I114" s="935"/>
      <c r="J114" s="935"/>
      <c r="K114" s="935"/>
      <c r="L114" s="935"/>
      <c r="M114" s="935"/>
      <c r="N114" s="935"/>
      <c r="O114" s="935"/>
      <c r="P114" s="935"/>
      <c r="Q114" s="935"/>
      <c r="R114" s="935"/>
      <c r="S114" s="935"/>
      <c r="T114" s="935"/>
      <c r="U114" s="935"/>
      <c r="V114" s="935"/>
      <c r="W114" s="935"/>
      <c r="X114" s="935"/>
      <c r="Y114" s="935"/>
      <c r="Z114" s="936"/>
      <c r="AA114" s="970">
        <v>113080</v>
      </c>
      <c r="AB114" s="971"/>
      <c r="AC114" s="971"/>
      <c r="AD114" s="971"/>
      <c r="AE114" s="972"/>
      <c r="AF114" s="973">
        <v>112373</v>
      </c>
      <c r="AG114" s="971"/>
      <c r="AH114" s="971"/>
      <c r="AI114" s="971"/>
      <c r="AJ114" s="972"/>
      <c r="AK114" s="973">
        <v>113691</v>
      </c>
      <c r="AL114" s="971"/>
      <c r="AM114" s="971"/>
      <c r="AN114" s="971"/>
      <c r="AO114" s="972"/>
      <c r="AP114" s="974">
        <v>0.7</v>
      </c>
      <c r="AQ114" s="975"/>
      <c r="AR114" s="975"/>
      <c r="AS114" s="975"/>
      <c r="AT114" s="976"/>
      <c r="AU114" s="920"/>
      <c r="AV114" s="921"/>
      <c r="AW114" s="921"/>
      <c r="AX114" s="921"/>
      <c r="AY114" s="921"/>
      <c r="AZ114" s="934" t="s">
        <v>429</v>
      </c>
      <c r="BA114" s="935"/>
      <c r="BB114" s="935"/>
      <c r="BC114" s="935"/>
      <c r="BD114" s="935"/>
      <c r="BE114" s="935"/>
      <c r="BF114" s="935"/>
      <c r="BG114" s="935"/>
      <c r="BH114" s="935"/>
      <c r="BI114" s="935"/>
      <c r="BJ114" s="935"/>
      <c r="BK114" s="935"/>
      <c r="BL114" s="935"/>
      <c r="BM114" s="935"/>
      <c r="BN114" s="935"/>
      <c r="BO114" s="935"/>
      <c r="BP114" s="936"/>
      <c r="BQ114" s="937">
        <v>2663462</v>
      </c>
      <c r="BR114" s="938"/>
      <c r="BS114" s="938"/>
      <c r="BT114" s="938"/>
      <c r="BU114" s="938"/>
      <c r="BV114" s="938">
        <v>2884864</v>
      </c>
      <c r="BW114" s="938"/>
      <c r="BX114" s="938"/>
      <c r="BY114" s="938"/>
      <c r="BZ114" s="938"/>
      <c r="CA114" s="938">
        <v>2962137</v>
      </c>
      <c r="CB114" s="938"/>
      <c r="CC114" s="938"/>
      <c r="CD114" s="938"/>
      <c r="CE114" s="938"/>
      <c r="CF114" s="932">
        <v>18.3</v>
      </c>
      <c r="CG114" s="933"/>
      <c r="CH114" s="933"/>
      <c r="CI114" s="933"/>
      <c r="CJ114" s="933"/>
      <c r="CK114" s="960"/>
      <c r="CL114" s="961"/>
      <c r="CM114" s="934" t="s">
        <v>430</v>
      </c>
      <c r="CN114" s="935"/>
      <c r="CO114" s="935"/>
      <c r="CP114" s="935"/>
      <c r="CQ114" s="935"/>
      <c r="CR114" s="935"/>
      <c r="CS114" s="935"/>
      <c r="CT114" s="935"/>
      <c r="CU114" s="935"/>
      <c r="CV114" s="935"/>
      <c r="CW114" s="935"/>
      <c r="CX114" s="935"/>
      <c r="CY114" s="935"/>
      <c r="CZ114" s="935"/>
      <c r="DA114" s="935"/>
      <c r="DB114" s="935"/>
      <c r="DC114" s="935"/>
      <c r="DD114" s="935"/>
      <c r="DE114" s="935"/>
      <c r="DF114" s="936"/>
      <c r="DG114" s="970" t="s">
        <v>122</v>
      </c>
      <c r="DH114" s="971"/>
      <c r="DI114" s="971"/>
      <c r="DJ114" s="971"/>
      <c r="DK114" s="972"/>
      <c r="DL114" s="973" t="s">
        <v>122</v>
      </c>
      <c r="DM114" s="971"/>
      <c r="DN114" s="971"/>
      <c r="DO114" s="971"/>
      <c r="DP114" s="972"/>
      <c r="DQ114" s="973" t="s">
        <v>122</v>
      </c>
      <c r="DR114" s="971"/>
      <c r="DS114" s="971"/>
      <c r="DT114" s="971"/>
      <c r="DU114" s="972"/>
      <c r="DV114" s="974" t="s">
        <v>122</v>
      </c>
      <c r="DW114" s="975"/>
      <c r="DX114" s="975"/>
      <c r="DY114" s="975"/>
      <c r="DZ114" s="976"/>
    </row>
    <row r="115" spans="1:130" s="212" customFormat="1" ht="26.25" customHeight="1" x14ac:dyDescent="0.2">
      <c r="A115" s="966"/>
      <c r="B115" s="967"/>
      <c r="C115" s="935" t="s">
        <v>431</v>
      </c>
      <c r="D115" s="935"/>
      <c r="E115" s="935"/>
      <c r="F115" s="935"/>
      <c r="G115" s="935"/>
      <c r="H115" s="935"/>
      <c r="I115" s="935"/>
      <c r="J115" s="935"/>
      <c r="K115" s="935"/>
      <c r="L115" s="935"/>
      <c r="M115" s="935"/>
      <c r="N115" s="935"/>
      <c r="O115" s="935"/>
      <c r="P115" s="935"/>
      <c r="Q115" s="935"/>
      <c r="R115" s="935"/>
      <c r="S115" s="935"/>
      <c r="T115" s="935"/>
      <c r="U115" s="935"/>
      <c r="V115" s="935"/>
      <c r="W115" s="935"/>
      <c r="X115" s="935"/>
      <c r="Y115" s="935"/>
      <c r="Z115" s="936"/>
      <c r="AA115" s="949">
        <v>445752</v>
      </c>
      <c r="AB115" s="950"/>
      <c r="AC115" s="950"/>
      <c r="AD115" s="950"/>
      <c r="AE115" s="951"/>
      <c r="AF115" s="952">
        <v>365998</v>
      </c>
      <c r="AG115" s="950"/>
      <c r="AH115" s="950"/>
      <c r="AI115" s="950"/>
      <c r="AJ115" s="951"/>
      <c r="AK115" s="952">
        <v>42449</v>
      </c>
      <c r="AL115" s="950"/>
      <c r="AM115" s="950"/>
      <c r="AN115" s="950"/>
      <c r="AO115" s="951"/>
      <c r="AP115" s="953">
        <v>0.3</v>
      </c>
      <c r="AQ115" s="954"/>
      <c r="AR115" s="954"/>
      <c r="AS115" s="954"/>
      <c r="AT115" s="955"/>
      <c r="AU115" s="920"/>
      <c r="AV115" s="921"/>
      <c r="AW115" s="921"/>
      <c r="AX115" s="921"/>
      <c r="AY115" s="921"/>
      <c r="AZ115" s="934" t="s">
        <v>432</v>
      </c>
      <c r="BA115" s="935"/>
      <c r="BB115" s="935"/>
      <c r="BC115" s="935"/>
      <c r="BD115" s="935"/>
      <c r="BE115" s="935"/>
      <c r="BF115" s="935"/>
      <c r="BG115" s="935"/>
      <c r="BH115" s="935"/>
      <c r="BI115" s="935"/>
      <c r="BJ115" s="935"/>
      <c r="BK115" s="935"/>
      <c r="BL115" s="935"/>
      <c r="BM115" s="935"/>
      <c r="BN115" s="935"/>
      <c r="BO115" s="935"/>
      <c r="BP115" s="936"/>
      <c r="BQ115" s="937">
        <v>312287</v>
      </c>
      <c r="BR115" s="938"/>
      <c r="BS115" s="938"/>
      <c r="BT115" s="938"/>
      <c r="BU115" s="938"/>
      <c r="BV115" s="938" t="s">
        <v>122</v>
      </c>
      <c r="BW115" s="938"/>
      <c r="BX115" s="938"/>
      <c r="BY115" s="938"/>
      <c r="BZ115" s="938"/>
      <c r="CA115" s="938" t="s">
        <v>122</v>
      </c>
      <c r="CB115" s="938"/>
      <c r="CC115" s="938"/>
      <c r="CD115" s="938"/>
      <c r="CE115" s="938"/>
      <c r="CF115" s="932" t="s">
        <v>122</v>
      </c>
      <c r="CG115" s="933"/>
      <c r="CH115" s="933"/>
      <c r="CI115" s="933"/>
      <c r="CJ115" s="933"/>
      <c r="CK115" s="960"/>
      <c r="CL115" s="961"/>
      <c r="CM115" s="934" t="s">
        <v>433</v>
      </c>
      <c r="CN115" s="935"/>
      <c r="CO115" s="935"/>
      <c r="CP115" s="935"/>
      <c r="CQ115" s="935"/>
      <c r="CR115" s="935"/>
      <c r="CS115" s="935"/>
      <c r="CT115" s="935"/>
      <c r="CU115" s="935"/>
      <c r="CV115" s="935"/>
      <c r="CW115" s="935"/>
      <c r="CX115" s="935"/>
      <c r="CY115" s="935"/>
      <c r="CZ115" s="935"/>
      <c r="DA115" s="935"/>
      <c r="DB115" s="935"/>
      <c r="DC115" s="935"/>
      <c r="DD115" s="935"/>
      <c r="DE115" s="935"/>
      <c r="DF115" s="936"/>
      <c r="DG115" s="970" t="s">
        <v>122</v>
      </c>
      <c r="DH115" s="971"/>
      <c r="DI115" s="971"/>
      <c r="DJ115" s="971"/>
      <c r="DK115" s="972"/>
      <c r="DL115" s="973" t="s">
        <v>122</v>
      </c>
      <c r="DM115" s="971"/>
      <c r="DN115" s="971"/>
      <c r="DO115" s="971"/>
      <c r="DP115" s="972"/>
      <c r="DQ115" s="973" t="s">
        <v>122</v>
      </c>
      <c r="DR115" s="971"/>
      <c r="DS115" s="971"/>
      <c r="DT115" s="971"/>
      <c r="DU115" s="972"/>
      <c r="DV115" s="974" t="s">
        <v>122</v>
      </c>
      <c r="DW115" s="975"/>
      <c r="DX115" s="975"/>
      <c r="DY115" s="975"/>
      <c r="DZ115" s="976"/>
    </row>
    <row r="116" spans="1:130" s="212" customFormat="1" ht="26.25" customHeight="1" x14ac:dyDescent="0.2">
      <c r="A116" s="968"/>
      <c r="B116" s="969"/>
      <c r="C116" s="977" t="s">
        <v>434</v>
      </c>
      <c r="D116" s="977"/>
      <c r="E116" s="977"/>
      <c r="F116" s="977"/>
      <c r="G116" s="977"/>
      <c r="H116" s="977"/>
      <c r="I116" s="977"/>
      <c r="J116" s="977"/>
      <c r="K116" s="977"/>
      <c r="L116" s="977"/>
      <c r="M116" s="977"/>
      <c r="N116" s="977"/>
      <c r="O116" s="977"/>
      <c r="P116" s="977"/>
      <c r="Q116" s="977"/>
      <c r="R116" s="977"/>
      <c r="S116" s="977"/>
      <c r="T116" s="977"/>
      <c r="U116" s="977"/>
      <c r="V116" s="977"/>
      <c r="W116" s="977"/>
      <c r="X116" s="977"/>
      <c r="Y116" s="977"/>
      <c r="Z116" s="978"/>
      <c r="AA116" s="970" t="s">
        <v>122</v>
      </c>
      <c r="AB116" s="971"/>
      <c r="AC116" s="971"/>
      <c r="AD116" s="971"/>
      <c r="AE116" s="972"/>
      <c r="AF116" s="973" t="s">
        <v>122</v>
      </c>
      <c r="AG116" s="971"/>
      <c r="AH116" s="971"/>
      <c r="AI116" s="971"/>
      <c r="AJ116" s="972"/>
      <c r="AK116" s="973">
        <v>370</v>
      </c>
      <c r="AL116" s="971"/>
      <c r="AM116" s="971"/>
      <c r="AN116" s="971"/>
      <c r="AO116" s="972"/>
      <c r="AP116" s="974">
        <v>0</v>
      </c>
      <c r="AQ116" s="975"/>
      <c r="AR116" s="975"/>
      <c r="AS116" s="975"/>
      <c r="AT116" s="976"/>
      <c r="AU116" s="920"/>
      <c r="AV116" s="921"/>
      <c r="AW116" s="921"/>
      <c r="AX116" s="921"/>
      <c r="AY116" s="921"/>
      <c r="AZ116" s="979" t="s">
        <v>435</v>
      </c>
      <c r="BA116" s="980"/>
      <c r="BB116" s="980"/>
      <c r="BC116" s="980"/>
      <c r="BD116" s="980"/>
      <c r="BE116" s="980"/>
      <c r="BF116" s="980"/>
      <c r="BG116" s="980"/>
      <c r="BH116" s="980"/>
      <c r="BI116" s="980"/>
      <c r="BJ116" s="980"/>
      <c r="BK116" s="980"/>
      <c r="BL116" s="980"/>
      <c r="BM116" s="980"/>
      <c r="BN116" s="980"/>
      <c r="BO116" s="980"/>
      <c r="BP116" s="981"/>
      <c r="BQ116" s="937" t="s">
        <v>122</v>
      </c>
      <c r="BR116" s="938"/>
      <c r="BS116" s="938"/>
      <c r="BT116" s="938"/>
      <c r="BU116" s="938"/>
      <c r="BV116" s="938" t="s">
        <v>122</v>
      </c>
      <c r="BW116" s="938"/>
      <c r="BX116" s="938"/>
      <c r="BY116" s="938"/>
      <c r="BZ116" s="938"/>
      <c r="CA116" s="938" t="s">
        <v>122</v>
      </c>
      <c r="CB116" s="938"/>
      <c r="CC116" s="938"/>
      <c r="CD116" s="938"/>
      <c r="CE116" s="938"/>
      <c r="CF116" s="932" t="s">
        <v>122</v>
      </c>
      <c r="CG116" s="933"/>
      <c r="CH116" s="933"/>
      <c r="CI116" s="933"/>
      <c r="CJ116" s="933"/>
      <c r="CK116" s="960"/>
      <c r="CL116" s="961"/>
      <c r="CM116" s="934" t="s">
        <v>436</v>
      </c>
      <c r="CN116" s="935"/>
      <c r="CO116" s="935"/>
      <c r="CP116" s="935"/>
      <c r="CQ116" s="935"/>
      <c r="CR116" s="935"/>
      <c r="CS116" s="935"/>
      <c r="CT116" s="935"/>
      <c r="CU116" s="935"/>
      <c r="CV116" s="935"/>
      <c r="CW116" s="935"/>
      <c r="CX116" s="935"/>
      <c r="CY116" s="935"/>
      <c r="CZ116" s="935"/>
      <c r="DA116" s="935"/>
      <c r="DB116" s="935"/>
      <c r="DC116" s="935"/>
      <c r="DD116" s="935"/>
      <c r="DE116" s="935"/>
      <c r="DF116" s="936"/>
      <c r="DG116" s="970" t="s">
        <v>122</v>
      </c>
      <c r="DH116" s="971"/>
      <c r="DI116" s="971"/>
      <c r="DJ116" s="971"/>
      <c r="DK116" s="972"/>
      <c r="DL116" s="973" t="s">
        <v>122</v>
      </c>
      <c r="DM116" s="971"/>
      <c r="DN116" s="971"/>
      <c r="DO116" s="971"/>
      <c r="DP116" s="972"/>
      <c r="DQ116" s="973" t="s">
        <v>122</v>
      </c>
      <c r="DR116" s="971"/>
      <c r="DS116" s="971"/>
      <c r="DT116" s="971"/>
      <c r="DU116" s="972"/>
      <c r="DV116" s="974" t="s">
        <v>122</v>
      </c>
      <c r="DW116" s="975"/>
      <c r="DX116" s="975"/>
      <c r="DY116" s="975"/>
      <c r="DZ116" s="976"/>
    </row>
    <row r="117" spans="1:130" s="212" customFormat="1" ht="26.25" customHeight="1" x14ac:dyDescent="0.2">
      <c r="A117" s="924" t="s">
        <v>178</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989" t="s">
        <v>437</v>
      </c>
      <c r="Z117" s="906"/>
      <c r="AA117" s="990">
        <v>4725556</v>
      </c>
      <c r="AB117" s="991"/>
      <c r="AC117" s="991"/>
      <c r="AD117" s="991"/>
      <c r="AE117" s="992"/>
      <c r="AF117" s="993">
        <v>4383002</v>
      </c>
      <c r="AG117" s="991"/>
      <c r="AH117" s="991"/>
      <c r="AI117" s="991"/>
      <c r="AJ117" s="992"/>
      <c r="AK117" s="993">
        <v>4106327</v>
      </c>
      <c r="AL117" s="991"/>
      <c r="AM117" s="991"/>
      <c r="AN117" s="991"/>
      <c r="AO117" s="992"/>
      <c r="AP117" s="994"/>
      <c r="AQ117" s="995"/>
      <c r="AR117" s="995"/>
      <c r="AS117" s="995"/>
      <c r="AT117" s="996"/>
      <c r="AU117" s="920"/>
      <c r="AV117" s="921"/>
      <c r="AW117" s="921"/>
      <c r="AX117" s="921"/>
      <c r="AY117" s="921"/>
      <c r="AZ117" s="986" t="s">
        <v>438</v>
      </c>
      <c r="BA117" s="987"/>
      <c r="BB117" s="987"/>
      <c r="BC117" s="987"/>
      <c r="BD117" s="987"/>
      <c r="BE117" s="987"/>
      <c r="BF117" s="987"/>
      <c r="BG117" s="987"/>
      <c r="BH117" s="987"/>
      <c r="BI117" s="987"/>
      <c r="BJ117" s="987"/>
      <c r="BK117" s="987"/>
      <c r="BL117" s="987"/>
      <c r="BM117" s="987"/>
      <c r="BN117" s="987"/>
      <c r="BO117" s="987"/>
      <c r="BP117" s="988"/>
      <c r="BQ117" s="937" t="s">
        <v>122</v>
      </c>
      <c r="BR117" s="938"/>
      <c r="BS117" s="938"/>
      <c r="BT117" s="938"/>
      <c r="BU117" s="938"/>
      <c r="BV117" s="938" t="s">
        <v>122</v>
      </c>
      <c r="BW117" s="938"/>
      <c r="BX117" s="938"/>
      <c r="BY117" s="938"/>
      <c r="BZ117" s="938"/>
      <c r="CA117" s="938" t="s">
        <v>122</v>
      </c>
      <c r="CB117" s="938"/>
      <c r="CC117" s="938"/>
      <c r="CD117" s="938"/>
      <c r="CE117" s="938"/>
      <c r="CF117" s="932" t="s">
        <v>122</v>
      </c>
      <c r="CG117" s="933"/>
      <c r="CH117" s="933"/>
      <c r="CI117" s="933"/>
      <c r="CJ117" s="933"/>
      <c r="CK117" s="960"/>
      <c r="CL117" s="961"/>
      <c r="CM117" s="934" t="s">
        <v>439</v>
      </c>
      <c r="CN117" s="935"/>
      <c r="CO117" s="935"/>
      <c r="CP117" s="935"/>
      <c r="CQ117" s="935"/>
      <c r="CR117" s="935"/>
      <c r="CS117" s="935"/>
      <c r="CT117" s="935"/>
      <c r="CU117" s="935"/>
      <c r="CV117" s="935"/>
      <c r="CW117" s="935"/>
      <c r="CX117" s="935"/>
      <c r="CY117" s="935"/>
      <c r="CZ117" s="935"/>
      <c r="DA117" s="935"/>
      <c r="DB117" s="935"/>
      <c r="DC117" s="935"/>
      <c r="DD117" s="935"/>
      <c r="DE117" s="935"/>
      <c r="DF117" s="936"/>
      <c r="DG117" s="970" t="s">
        <v>122</v>
      </c>
      <c r="DH117" s="971"/>
      <c r="DI117" s="971"/>
      <c r="DJ117" s="971"/>
      <c r="DK117" s="972"/>
      <c r="DL117" s="973" t="s">
        <v>122</v>
      </c>
      <c r="DM117" s="971"/>
      <c r="DN117" s="971"/>
      <c r="DO117" s="971"/>
      <c r="DP117" s="972"/>
      <c r="DQ117" s="973" t="s">
        <v>122</v>
      </c>
      <c r="DR117" s="971"/>
      <c r="DS117" s="971"/>
      <c r="DT117" s="971"/>
      <c r="DU117" s="972"/>
      <c r="DV117" s="974" t="s">
        <v>122</v>
      </c>
      <c r="DW117" s="975"/>
      <c r="DX117" s="975"/>
      <c r="DY117" s="975"/>
      <c r="DZ117" s="976"/>
    </row>
    <row r="118" spans="1:130" s="212" customFormat="1" ht="26.25" customHeight="1" x14ac:dyDescent="0.2">
      <c r="A118" s="924" t="s">
        <v>413</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4" t="s">
        <v>410</v>
      </c>
      <c r="AB118" s="905"/>
      <c r="AC118" s="905"/>
      <c r="AD118" s="905"/>
      <c r="AE118" s="906"/>
      <c r="AF118" s="904" t="s">
        <v>411</v>
      </c>
      <c r="AG118" s="905"/>
      <c r="AH118" s="905"/>
      <c r="AI118" s="905"/>
      <c r="AJ118" s="906"/>
      <c r="AK118" s="904" t="s">
        <v>295</v>
      </c>
      <c r="AL118" s="905"/>
      <c r="AM118" s="905"/>
      <c r="AN118" s="905"/>
      <c r="AO118" s="906"/>
      <c r="AP118" s="982" t="s">
        <v>412</v>
      </c>
      <c r="AQ118" s="983"/>
      <c r="AR118" s="983"/>
      <c r="AS118" s="983"/>
      <c r="AT118" s="984"/>
      <c r="AU118" s="920"/>
      <c r="AV118" s="921"/>
      <c r="AW118" s="921"/>
      <c r="AX118" s="921"/>
      <c r="AY118" s="921"/>
      <c r="AZ118" s="985" t="s">
        <v>440</v>
      </c>
      <c r="BA118" s="977"/>
      <c r="BB118" s="977"/>
      <c r="BC118" s="977"/>
      <c r="BD118" s="977"/>
      <c r="BE118" s="977"/>
      <c r="BF118" s="977"/>
      <c r="BG118" s="977"/>
      <c r="BH118" s="977"/>
      <c r="BI118" s="977"/>
      <c r="BJ118" s="977"/>
      <c r="BK118" s="977"/>
      <c r="BL118" s="977"/>
      <c r="BM118" s="977"/>
      <c r="BN118" s="977"/>
      <c r="BO118" s="977"/>
      <c r="BP118" s="978"/>
      <c r="BQ118" s="1011" t="s">
        <v>122</v>
      </c>
      <c r="BR118" s="1012"/>
      <c r="BS118" s="1012"/>
      <c r="BT118" s="1012"/>
      <c r="BU118" s="1012"/>
      <c r="BV118" s="1012" t="s">
        <v>122</v>
      </c>
      <c r="BW118" s="1012"/>
      <c r="BX118" s="1012"/>
      <c r="BY118" s="1012"/>
      <c r="BZ118" s="1012"/>
      <c r="CA118" s="1012" t="s">
        <v>122</v>
      </c>
      <c r="CB118" s="1012"/>
      <c r="CC118" s="1012"/>
      <c r="CD118" s="1012"/>
      <c r="CE118" s="1012"/>
      <c r="CF118" s="932" t="s">
        <v>122</v>
      </c>
      <c r="CG118" s="933"/>
      <c r="CH118" s="933"/>
      <c r="CI118" s="933"/>
      <c r="CJ118" s="933"/>
      <c r="CK118" s="960"/>
      <c r="CL118" s="961"/>
      <c r="CM118" s="934" t="s">
        <v>441</v>
      </c>
      <c r="CN118" s="935"/>
      <c r="CO118" s="935"/>
      <c r="CP118" s="935"/>
      <c r="CQ118" s="935"/>
      <c r="CR118" s="935"/>
      <c r="CS118" s="935"/>
      <c r="CT118" s="935"/>
      <c r="CU118" s="935"/>
      <c r="CV118" s="935"/>
      <c r="CW118" s="935"/>
      <c r="CX118" s="935"/>
      <c r="CY118" s="935"/>
      <c r="CZ118" s="935"/>
      <c r="DA118" s="935"/>
      <c r="DB118" s="935"/>
      <c r="DC118" s="935"/>
      <c r="DD118" s="935"/>
      <c r="DE118" s="935"/>
      <c r="DF118" s="936"/>
      <c r="DG118" s="970" t="s">
        <v>122</v>
      </c>
      <c r="DH118" s="971"/>
      <c r="DI118" s="971"/>
      <c r="DJ118" s="971"/>
      <c r="DK118" s="972"/>
      <c r="DL118" s="973" t="s">
        <v>122</v>
      </c>
      <c r="DM118" s="971"/>
      <c r="DN118" s="971"/>
      <c r="DO118" s="971"/>
      <c r="DP118" s="972"/>
      <c r="DQ118" s="973" t="s">
        <v>122</v>
      </c>
      <c r="DR118" s="971"/>
      <c r="DS118" s="971"/>
      <c r="DT118" s="971"/>
      <c r="DU118" s="972"/>
      <c r="DV118" s="974" t="s">
        <v>122</v>
      </c>
      <c r="DW118" s="975"/>
      <c r="DX118" s="975"/>
      <c r="DY118" s="975"/>
      <c r="DZ118" s="976"/>
    </row>
    <row r="119" spans="1:130" s="212" customFormat="1" ht="26.25" customHeight="1" x14ac:dyDescent="0.2">
      <c r="A119" s="1068" t="s">
        <v>416</v>
      </c>
      <c r="B119" s="959"/>
      <c r="C119" s="941" t="s">
        <v>417</v>
      </c>
      <c r="D119" s="909"/>
      <c r="E119" s="909"/>
      <c r="F119" s="909"/>
      <c r="G119" s="909"/>
      <c r="H119" s="909"/>
      <c r="I119" s="909"/>
      <c r="J119" s="909"/>
      <c r="K119" s="909"/>
      <c r="L119" s="909"/>
      <c r="M119" s="909"/>
      <c r="N119" s="909"/>
      <c r="O119" s="909"/>
      <c r="P119" s="909"/>
      <c r="Q119" s="909"/>
      <c r="R119" s="909"/>
      <c r="S119" s="909"/>
      <c r="T119" s="909"/>
      <c r="U119" s="909"/>
      <c r="V119" s="909"/>
      <c r="W119" s="909"/>
      <c r="X119" s="909"/>
      <c r="Y119" s="909"/>
      <c r="Z119" s="910"/>
      <c r="AA119" s="911">
        <v>41792</v>
      </c>
      <c r="AB119" s="912"/>
      <c r="AC119" s="912"/>
      <c r="AD119" s="912"/>
      <c r="AE119" s="913"/>
      <c r="AF119" s="914">
        <v>42015</v>
      </c>
      <c r="AG119" s="912"/>
      <c r="AH119" s="912"/>
      <c r="AI119" s="912"/>
      <c r="AJ119" s="913"/>
      <c r="AK119" s="914">
        <v>42449</v>
      </c>
      <c r="AL119" s="912"/>
      <c r="AM119" s="912"/>
      <c r="AN119" s="912"/>
      <c r="AO119" s="913"/>
      <c r="AP119" s="915">
        <v>0.3</v>
      </c>
      <c r="AQ119" s="916"/>
      <c r="AR119" s="916"/>
      <c r="AS119" s="916"/>
      <c r="AT119" s="917"/>
      <c r="AU119" s="922"/>
      <c r="AV119" s="923"/>
      <c r="AW119" s="923"/>
      <c r="AX119" s="923"/>
      <c r="AY119" s="923"/>
      <c r="AZ119" s="233" t="s">
        <v>178</v>
      </c>
      <c r="BA119" s="233"/>
      <c r="BB119" s="233"/>
      <c r="BC119" s="233"/>
      <c r="BD119" s="233"/>
      <c r="BE119" s="233"/>
      <c r="BF119" s="233"/>
      <c r="BG119" s="233"/>
      <c r="BH119" s="233"/>
      <c r="BI119" s="233"/>
      <c r="BJ119" s="233"/>
      <c r="BK119" s="233"/>
      <c r="BL119" s="233"/>
      <c r="BM119" s="233"/>
      <c r="BN119" s="233"/>
      <c r="BO119" s="989" t="s">
        <v>442</v>
      </c>
      <c r="BP119" s="1017"/>
      <c r="BQ119" s="1011">
        <v>45134519</v>
      </c>
      <c r="BR119" s="1012"/>
      <c r="BS119" s="1012"/>
      <c r="BT119" s="1012"/>
      <c r="BU119" s="1012"/>
      <c r="BV119" s="1012">
        <v>48165962</v>
      </c>
      <c r="BW119" s="1012"/>
      <c r="BX119" s="1012"/>
      <c r="BY119" s="1012"/>
      <c r="BZ119" s="1012"/>
      <c r="CA119" s="1012">
        <v>54651984</v>
      </c>
      <c r="CB119" s="1012"/>
      <c r="CC119" s="1012"/>
      <c r="CD119" s="1012"/>
      <c r="CE119" s="1012"/>
      <c r="CF119" s="1013"/>
      <c r="CG119" s="1014"/>
      <c r="CH119" s="1014"/>
      <c r="CI119" s="1014"/>
      <c r="CJ119" s="1015"/>
      <c r="CK119" s="962"/>
      <c r="CL119" s="963"/>
      <c r="CM119" s="985" t="s">
        <v>443</v>
      </c>
      <c r="CN119" s="977"/>
      <c r="CO119" s="977"/>
      <c r="CP119" s="977"/>
      <c r="CQ119" s="977"/>
      <c r="CR119" s="977"/>
      <c r="CS119" s="977"/>
      <c r="CT119" s="977"/>
      <c r="CU119" s="977"/>
      <c r="CV119" s="977"/>
      <c r="CW119" s="977"/>
      <c r="CX119" s="977"/>
      <c r="CY119" s="977"/>
      <c r="CZ119" s="977"/>
      <c r="DA119" s="977"/>
      <c r="DB119" s="977"/>
      <c r="DC119" s="977"/>
      <c r="DD119" s="977"/>
      <c r="DE119" s="977"/>
      <c r="DF119" s="978"/>
      <c r="DG119" s="1016" t="s">
        <v>122</v>
      </c>
      <c r="DH119" s="998"/>
      <c r="DI119" s="998"/>
      <c r="DJ119" s="998"/>
      <c r="DK119" s="999"/>
      <c r="DL119" s="997" t="s">
        <v>122</v>
      </c>
      <c r="DM119" s="998"/>
      <c r="DN119" s="998"/>
      <c r="DO119" s="998"/>
      <c r="DP119" s="999"/>
      <c r="DQ119" s="997" t="s">
        <v>122</v>
      </c>
      <c r="DR119" s="998"/>
      <c r="DS119" s="998"/>
      <c r="DT119" s="998"/>
      <c r="DU119" s="999"/>
      <c r="DV119" s="1000" t="s">
        <v>122</v>
      </c>
      <c r="DW119" s="1001"/>
      <c r="DX119" s="1001"/>
      <c r="DY119" s="1001"/>
      <c r="DZ119" s="1002"/>
    </row>
    <row r="120" spans="1:130" s="212" customFormat="1" ht="26.25" customHeight="1" x14ac:dyDescent="0.2">
      <c r="A120" s="1069"/>
      <c r="B120" s="961"/>
      <c r="C120" s="934" t="s">
        <v>420</v>
      </c>
      <c r="D120" s="935"/>
      <c r="E120" s="935"/>
      <c r="F120" s="935"/>
      <c r="G120" s="935"/>
      <c r="H120" s="935"/>
      <c r="I120" s="935"/>
      <c r="J120" s="935"/>
      <c r="K120" s="935"/>
      <c r="L120" s="935"/>
      <c r="M120" s="935"/>
      <c r="N120" s="935"/>
      <c r="O120" s="935"/>
      <c r="P120" s="935"/>
      <c r="Q120" s="935"/>
      <c r="R120" s="935"/>
      <c r="S120" s="935"/>
      <c r="T120" s="935"/>
      <c r="U120" s="935"/>
      <c r="V120" s="935"/>
      <c r="W120" s="935"/>
      <c r="X120" s="935"/>
      <c r="Y120" s="935"/>
      <c r="Z120" s="936"/>
      <c r="AA120" s="970" t="s">
        <v>122</v>
      </c>
      <c r="AB120" s="971"/>
      <c r="AC120" s="971"/>
      <c r="AD120" s="971"/>
      <c r="AE120" s="972"/>
      <c r="AF120" s="973" t="s">
        <v>122</v>
      </c>
      <c r="AG120" s="971"/>
      <c r="AH120" s="971"/>
      <c r="AI120" s="971"/>
      <c r="AJ120" s="972"/>
      <c r="AK120" s="973" t="s">
        <v>122</v>
      </c>
      <c r="AL120" s="971"/>
      <c r="AM120" s="971"/>
      <c r="AN120" s="971"/>
      <c r="AO120" s="972"/>
      <c r="AP120" s="974" t="s">
        <v>122</v>
      </c>
      <c r="AQ120" s="975"/>
      <c r="AR120" s="975"/>
      <c r="AS120" s="975"/>
      <c r="AT120" s="976"/>
      <c r="AU120" s="1003" t="s">
        <v>444</v>
      </c>
      <c r="AV120" s="1004"/>
      <c r="AW120" s="1004"/>
      <c r="AX120" s="1004"/>
      <c r="AY120" s="1005"/>
      <c r="AZ120" s="941" t="s">
        <v>445</v>
      </c>
      <c r="BA120" s="909"/>
      <c r="BB120" s="909"/>
      <c r="BC120" s="909"/>
      <c r="BD120" s="909"/>
      <c r="BE120" s="909"/>
      <c r="BF120" s="909"/>
      <c r="BG120" s="909"/>
      <c r="BH120" s="909"/>
      <c r="BI120" s="909"/>
      <c r="BJ120" s="909"/>
      <c r="BK120" s="909"/>
      <c r="BL120" s="909"/>
      <c r="BM120" s="909"/>
      <c r="BN120" s="909"/>
      <c r="BO120" s="909"/>
      <c r="BP120" s="910"/>
      <c r="BQ120" s="942">
        <v>9467936</v>
      </c>
      <c r="BR120" s="943"/>
      <c r="BS120" s="943"/>
      <c r="BT120" s="943"/>
      <c r="BU120" s="943"/>
      <c r="BV120" s="943">
        <v>10157630</v>
      </c>
      <c r="BW120" s="943"/>
      <c r="BX120" s="943"/>
      <c r="BY120" s="943"/>
      <c r="BZ120" s="943"/>
      <c r="CA120" s="943">
        <v>9196634</v>
      </c>
      <c r="CB120" s="943"/>
      <c r="CC120" s="943"/>
      <c r="CD120" s="943"/>
      <c r="CE120" s="943"/>
      <c r="CF120" s="956">
        <v>56.9</v>
      </c>
      <c r="CG120" s="957"/>
      <c r="CH120" s="957"/>
      <c r="CI120" s="957"/>
      <c r="CJ120" s="957"/>
      <c r="CK120" s="1018" t="s">
        <v>446</v>
      </c>
      <c r="CL120" s="1019"/>
      <c r="CM120" s="1019"/>
      <c r="CN120" s="1019"/>
      <c r="CO120" s="1020"/>
      <c r="CP120" s="1026" t="s">
        <v>143</v>
      </c>
      <c r="CQ120" s="1027"/>
      <c r="CR120" s="1027"/>
      <c r="CS120" s="1027"/>
      <c r="CT120" s="1027"/>
      <c r="CU120" s="1027"/>
      <c r="CV120" s="1027"/>
      <c r="CW120" s="1027"/>
      <c r="CX120" s="1027"/>
      <c r="CY120" s="1027"/>
      <c r="CZ120" s="1027"/>
      <c r="DA120" s="1027"/>
      <c r="DB120" s="1027"/>
      <c r="DC120" s="1027"/>
      <c r="DD120" s="1027"/>
      <c r="DE120" s="1027"/>
      <c r="DF120" s="1028"/>
      <c r="DG120" s="942">
        <v>1993959</v>
      </c>
      <c r="DH120" s="943"/>
      <c r="DI120" s="943"/>
      <c r="DJ120" s="943"/>
      <c r="DK120" s="943"/>
      <c r="DL120" s="943">
        <v>4487849</v>
      </c>
      <c r="DM120" s="943"/>
      <c r="DN120" s="943"/>
      <c r="DO120" s="943"/>
      <c r="DP120" s="943"/>
      <c r="DQ120" s="943">
        <v>11835835</v>
      </c>
      <c r="DR120" s="943"/>
      <c r="DS120" s="943"/>
      <c r="DT120" s="943"/>
      <c r="DU120" s="943"/>
      <c r="DV120" s="944">
        <v>73.3</v>
      </c>
      <c r="DW120" s="944"/>
      <c r="DX120" s="944"/>
      <c r="DY120" s="944"/>
      <c r="DZ120" s="945"/>
    </row>
    <row r="121" spans="1:130" s="212" customFormat="1" ht="26.25" customHeight="1" x14ac:dyDescent="0.2">
      <c r="A121" s="1069"/>
      <c r="B121" s="961"/>
      <c r="C121" s="986" t="s">
        <v>447</v>
      </c>
      <c r="D121" s="987"/>
      <c r="E121" s="987"/>
      <c r="F121" s="987"/>
      <c r="G121" s="987"/>
      <c r="H121" s="987"/>
      <c r="I121" s="987"/>
      <c r="J121" s="987"/>
      <c r="K121" s="987"/>
      <c r="L121" s="987"/>
      <c r="M121" s="987"/>
      <c r="N121" s="987"/>
      <c r="O121" s="987"/>
      <c r="P121" s="987"/>
      <c r="Q121" s="987"/>
      <c r="R121" s="987"/>
      <c r="S121" s="987"/>
      <c r="T121" s="987"/>
      <c r="U121" s="987"/>
      <c r="V121" s="987"/>
      <c r="W121" s="987"/>
      <c r="X121" s="987"/>
      <c r="Y121" s="987"/>
      <c r="Z121" s="988"/>
      <c r="AA121" s="970" t="s">
        <v>122</v>
      </c>
      <c r="AB121" s="971"/>
      <c r="AC121" s="971"/>
      <c r="AD121" s="971"/>
      <c r="AE121" s="972"/>
      <c r="AF121" s="973" t="s">
        <v>122</v>
      </c>
      <c r="AG121" s="971"/>
      <c r="AH121" s="971"/>
      <c r="AI121" s="971"/>
      <c r="AJ121" s="972"/>
      <c r="AK121" s="973" t="s">
        <v>122</v>
      </c>
      <c r="AL121" s="971"/>
      <c r="AM121" s="971"/>
      <c r="AN121" s="971"/>
      <c r="AO121" s="972"/>
      <c r="AP121" s="974" t="s">
        <v>122</v>
      </c>
      <c r="AQ121" s="975"/>
      <c r="AR121" s="975"/>
      <c r="AS121" s="975"/>
      <c r="AT121" s="976"/>
      <c r="AU121" s="1006"/>
      <c r="AV121" s="1007"/>
      <c r="AW121" s="1007"/>
      <c r="AX121" s="1007"/>
      <c r="AY121" s="1008"/>
      <c r="AZ121" s="934" t="s">
        <v>448</v>
      </c>
      <c r="BA121" s="935"/>
      <c r="BB121" s="935"/>
      <c r="BC121" s="935"/>
      <c r="BD121" s="935"/>
      <c r="BE121" s="935"/>
      <c r="BF121" s="935"/>
      <c r="BG121" s="935"/>
      <c r="BH121" s="935"/>
      <c r="BI121" s="935"/>
      <c r="BJ121" s="935"/>
      <c r="BK121" s="935"/>
      <c r="BL121" s="935"/>
      <c r="BM121" s="935"/>
      <c r="BN121" s="935"/>
      <c r="BO121" s="935"/>
      <c r="BP121" s="936"/>
      <c r="BQ121" s="937">
        <v>7443265</v>
      </c>
      <c r="BR121" s="938"/>
      <c r="BS121" s="938"/>
      <c r="BT121" s="938"/>
      <c r="BU121" s="938"/>
      <c r="BV121" s="938">
        <v>7859077</v>
      </c>
      <c r="BW121" s="938"/>
      <c r="BX121" s="938"/>
      <c r="BY121" s="938"/>
      <c r="BZ121" s="938"/>
      <c r="CA121" s="938">
        <v>8226665</v>
      </c>
      <c r="CB121" s="938"/>
      <c r="CC121" s="938"/>
      <c r="CD121" s="938"/>
      <c r="CE121" s="938"/>
      <c r="CF121" s="932">
        <v>50.9</v>
      </c>
      <c r="CG121" s="933"/>
      <c r="CH121" s="933"/>
      <c r="CI121" s="933"/>
      <c r="CJ121" s="933"/>
      <c r="CK121" s="1021"/>
      <c r="CL121" s="1022"/>
      <c r="CM121" s="1022"/>
      <c r="CN121" s="1022"/>
      <c r="CO121" s="1023"/>
      <c r="CP121" s="1031" t="s">
        <v>395</v>
      </c>
      <c r="CQ121" s="1032"/>
      <c r="CR121" s="1032"/>
      <c r="CS121" s="1032"/>
      <c r="CT121" s="1032"/>
      <c r="CU121" s="1032"/>
      <c r="CV121" s="1032"/>
      <c r="CW121" s="1032"/>
      <c r="CX121" s="1032"/>
      <c r="CY121" s="1032"/>
      <c r="CZ121" s="1032"/>
      <c r="DA121" s="1032"/>
      <c r="DB121" s="1032"/>
      <c r="DC121" s="1032"/>
      <c r="DD121" s="1032"/>
      <c r="DE121" s="1032"/>
      <c r="DF121" s="1033"/>
      <c r="DG121" s="937">
        <v>12220586</v>
      </c>
      <c r="DH121" s="938"/>
      <c r="DI121" s="938"/>
      <c r="DJ121" s="938"/>
      <c r="DK121" s="938"/>
      <c r="DL121" s="938">
        <v>11442034</v>
      </c>
      <c r="DM121" s="938"/>
      <c r="DN121" s="938"/>
      <c r="DO121" s="938"/>
      <c r="DP121" s="938"/>
      <c r="DQ121" s="938">
        <v>10549471</v>
      </c>
      <c r="DR121" s="938"/>
      <c r="DS121" s="938"/>
      <c r="DT121" s="938"/>
      <c r="DU121" s="938"/>
      <c r="DV121" s="939">
        <v>65.3</v>
      </c>
      <c r="DW121" s="939"/>
      <c r="DX121" s="939"/>
      <c r="DY121" s="939"/>
      <c r="DZ121" s="940"/>
    </row>
    <row r="122" spans="1:130" s="212" customFormat="1" ht="26.25" customHeight="1" x14ac:dyDescent="0.2">
      <c r="A122" s="1069"/>
      <c r="B122" s="961"/>
      <c r="C122" s="934" t="s">
        <v>430</v>
      </c>
      <c r="D122" s="935"/>
      <c r="E122" s="935"/>
      <c r="F122" s="935"/>
      <c r="G122" s="935"/>
      <c r="H122" s="935"/>
      <c r="I122" s="935"/>
      <c r="J122" s="935"/>
      <c r="K122" s="935"/>
      <c r="L122" s="935"/>
      <c r="M122" s="935"/>
      <c r="N122" s="935"/>
      <c r="O122" s="935"/>
      <c r="P122" s="935"/>
      <c r="Q122" s="935"/>
      <c r="R122" s="935"/>
      <c r="S122" s="935"/>
      <c r="T122" s="935"/>
      <c r="U122" s="935"/>
      <c r="V122" s="935"/>
      <c r="W122" s="935"/>
      <c r="X122" s="935"/>
      <c r="Y122" s="935"/>
      <c r="Z122" s="936"/>
      <c r="AA122" s="970" t="s">
        <v>122</v>
      </c>
      <c r="AB122" s="971"/>
      <c r="AC122" s="971"/>
      <c r="AD122" s="971"/>
      <c r="AE122" s="972"/>
      <c r="AF122" s="973" t="s">
        <v>122</v>
      </c>
      <c r="AG122" s="971"/>
      <c r="AH122" s="971"/>
      <c r="AI122" s="971"/>
      <c r="AJ122" s="972"/>
      <c r="AK122" s="973" t="s">
        <v>122</v>
      </c>
      <c r="AL122" s="971"/>
      <c r="AM122" s="971"/>
      <c r="AN122" s="971"/>
      <c r="AO122" s="972"/>
      <c r="AP122" s="974" t="s">
        <v>122</v>
      </c>
      <c r="AQ122" s="975"/>
      <c r="AR122" s="975"/>
      <c r="AS122" s="975"/>
      <c r="AT122" s="976"/>
      <c r="AU122" s="1006"/>
      <c r="AV122" s="1007"/>
      <c r="AW122" s="1007"/>
      <c r="AX122" s="1007"/>
      <c r="AY122" s="1008"/>
      <c r="AZ122" s="985" t="s">
        <v>449</v>
      </c>
      <c r="BA122" s="977"/>
      <c r="BB122" s="977"/>
      <c r="BC122" s="977"/>
      <c r="BD122" s="977"/>
      <c r="BE122" s="977"/>
      <c r="BF122" s="977"/>
      <c r="BG122" s="977"/>
      <c r="BH122" s="977"/>
      <c r="BI122" s="977"/>
      <c r="BJ122" s="977"/>
      <c r="BK122" s="977"/>
      <c r="BL122" s="977"/>
      <c r="BM122" s="977"/>
      <c r="BN122" s="977"/>
      <c r="BO122" s="977"/>
      <c r="BP122" s="978"/>
      <c r="BQ122" s="1011">
        <v>27288712</v>
      </c>
      <c r="BR122" s="1012"/>
      <c r="BS122" s="1012"/>
      <c r="BT122" s="1012"/>
      <c r="BU122" s="1012"/>
      <c r="BV122" s="1012">
        <v>28669049</v>
      </c>
      <c r="BW122" s="1012"/>
      <c r="BX122" s="1012"/>
      <c r="BY122" s="1012"/>
      <c r="BZ122" s="1012"/>
      <c r="CA122" s="1012">
        <v>30020174</v>
      </c>
      <c r="CB122" s="1012"/>
      <c r="CC122" s="1012"/>
      <c r="CD122" s="1012"/>
      <c r="CE122" s="1012"/>
      <c r="CF122" s="1029">
        <v>185.8</v>
      </c>
      <c r="CG122" s="1030"/>
      <c r="CH122" s="1030"/>
      <c r="CI122" s="1030"/>
      <c r="CJ122" s="1030"/>
      <c r="CK122" s="1021"/>
      <c r="CL122" s="1022"/>
      <c r="CM122" s="1022"/>
      <c r="CN122" s="1022"/>
      <c r="CO122" s="1023"/>
      <c r="CP122" s="1031" t="s">
        <v>394</v>
      </c>
      <c r="CQ122" s="1032"/>
      <c r="CR122" s="1032"/>
      <c r="CS122" s="1032"/>
      <c r="CT122" s="1032"/>
      <c r="CU122" s="1032"/>
      <c r="CV122" s="1032"/>
      <c r="CW122" s="1032"/>
      <c r="CX122" s="1032"/>
      <c r="CY122" s="1032"/>
      <c r="CZ122" s="1032"/>
      <c r="DA122" s="1032"/>
      <c r="DB122" s="1032"/>
      <c r="DC122" s="1032"/>
      <c r="DD122" s="1032"/>
      <c r="DE122" s="1032"/>
      <c r="DF122" s="1033"/>
      <c r="DG122" s="937">
        <v>38668</v>
      </c>
      <c r="DH122" s="938"/>
      <c r="DI122" s="938"/>
      <c r="DJ122" s="938"/>
      <c r="DK122" s="938"/>
      <c r="DL122" s="938">
        <v>42090</v>
      </c>
      <c r="DM122" s="938"/>
      <c r="DN122" s="938"/>
      <c r="DO122" s="938"/>
      <c r="DP122" s="938"/>
      <c r="DQ122" s="938">
        <v>43832</v>
      </c>
      <c r="DR122" s="938"/>
      <c r="DS122" s="938"/>
      <c r="DT122" s="938"/>
      <c r="DU122" s="938"/>
      <c r="DV122" s="939">
        <v>0.3</v>
      </c>
      <c r="DW122" s="939"/>
      <c r="DX122" s="939"/>
      <c r="DY122" s="939"/>
      <c r="DZ122" s="940"/>
    </row>
    <row r="123" spans="1:130" s="212" customFormat="1" ht="26.25" customHeight="1" x14ac:dyDescent="0.2">
      <c r="A123" s="1069"/>
      <c r="B123" s="961"/>
      <c r="C123" s="934" t="s">
        <v>436</v>
      </c>
      <c r="D123" s="935"/>
      <c r="E123" s="935"/>
      <c r="F123" s="935"/>
      <c r="G123" s="935"/>
      <c r="H123" s="935"/>
      <c r="I123" s="935"/>
      <c r="J123" s="935"/>
      <c r="K123" s="935"/>
      <c r="L123" s="935"/>
      <c r="M123" s="935"/>
      <c r="N123" s="935"/>
      <c r="O123" s="935"/>
      <c r="P123" s="935"/>
      <c r="Q123" s="935"/>
      <c r="R123" s="935"/>
      <c r="S123" s="935"/>
      <c r="T123" s="935"/>
      <c r="U123" s="935"/>
      <c r="V123" s="935"/>
      <c r="W123" s="935"/>
      <c r="X123" s="935"/>
      <c r="Y123" s="935"/>
      <c r="Z123" s="936"/>
      <c r="AA123" s="970" t="s">
        <v>122</v>
      </c>
      <c r="AB123" s="971"/>
      <c r="AC123" s="971"/>
      <c r="AD123" s="971"/>
      <c r="AE123" s="972"/>
      <c r="AF123" s="973" t="s">
        <v>122</v>
      </c>
      <c r="AG123" s="971"/>
      <c r="AH123" s="971"/>
      <c r="AI123" s="971"/>
      <c r="AJ123" s="972"/>
      <c r="AK123" s="973" t="s">
        <v>122</v>
      </c>
      <c r="AL123" s="971"/>
      <c r="AM123" s="971"/>
      <c r="AN123" s="971"/>
      <c r="AO123" s="972"/>
      <c r="AP123" s="974" t="s">
        <v>122</v>
      </c>
      <c r="AQ123" s="975"/>
      <c r="AR123" s="975"/>
      <c r="AS123" s="975"/>
      <c r="AT123" s="976"/>
      <c r="AU123" s="1009"/>
      <c r="AV123" s="1010"/>
      <c r="AW123" s="1010"/>
      <c r="AX123" s="1010"/>
      <c r="AY123" s="1010"/>
      <c r="AZ123" s="233" t="s">
        <v>178</v>
      </c>
      <c r="BA123" s="233"/>
      <c r="BB123" s="233"/>
      <c r="BC123" s="233"/>
      <c r="BD123" s="233"/>
      <c r="BE123" s="233"/>
      <c r="BF123" s="233"/>
      <c r="BG123" s="233"/>
      <c r="BH123" s="233"/>
      <c r="BI123" s="233"/>
      <c r="BJ123" s="233"/>
      <c r="BK123" s="233"/>
      <c r="BL123" s="233"/>
      <c r="BM123" s="233"/>
      <c r="BN123" s="233"/>
      <c r="BO123" s="989" t="s">
        <v>450</v>
      </c>
      <c r="BP123" s="1017"/>
      <c r="BQ123" s="1075">
        <v>44199913</v>
      </c>
      <c r="BR123" s="1076"/>
      <c r="BS123" s="1076"/>
      <c r="BT123" s="1076"/>
      <c r="BU123" s="1076"/>
      <c r="BV123" s="1076">
        <v>46685756</v>
      </c>
      <c r="BW123" s="1076"/>
      <c r="BX123" s="1076"/>
      <c r="BY123" s="1076"/>
      <c r="BZ123" s="1076"/>
      <c r="CA123" s="1076">
        <v>47443473</v>
      </c>
      <c r="CB123" s="1076"/>
      <c r="CC123" s="1076"/>
      <c r="CD123" s="1076"/>
      <c r="CE123" s="1076"/>
      <c r="CF123" s="1013"/>
      <c r="CG123" s="1014"/>
      <c r="CH123" s="1014"/>
      <c r="CI123" s="1014"/>
      <c r="CJ123" s="1015"/>
      <c r="CK123" s="1021"/>
      <c r="CL123" s="1022"/>
      <c r="CM123" s="1022"/>
      <c r="CN123" s="1022"/>
      <c r="CO123" s="1023"/>
      <c r="CP123" s="1031" t="s">
        <v>391</v>
      </c>
      <c r="CQ123" s="1032"/>
      <c r="CR123" s="1032"/>
      <c r="CS123" s="1032"/>
      <c r="CT123" s="1032"/>
      <c r="CU123" s="1032"/>
      <c r="CV123" s="1032"/>
      <c r="CW123" s="1032"/>
      <c r="CX123" s="1032"/>
      <c r="CY123" s="1032"/>
      <c r="CZ123" s="1032"/>
      <c r="DA123" s="1032"/>
      <c r="DB123" s="1032"/>
      <c r="DC123" s="1032"/>
      <c r="DD123" s="1032"/>
      <c r="DE123" s="1032"/>
      <c r="DF123" s="1033"/>
      <c r="DG123" s="970" t="s">
        <v>122</v>
      </c>
      <c r="DH123" s="971"/>
      <c r="DI123" s="971"/>
      <c r="DJ123" s="971"/>
      <c r="DK123" s="972"/>
      <c r="DL123" s="973" t="s">
        <v>122</v>
      </c>
      <c r="DM123" s="971"/>
      <c r="DN123" s="971"/>
      <c r="DO123" s="971"/>
      <c r="DP123" s="972"/>
      <c r="DQ123" s="973" t="s">
        <v>122</v>
      </c>
      <c r="DR123" s="971"/>
      <c r="DS123" s="971"/>
      <c r="DT123" s="971"/>
      <c r="DU123" s="972"/>
      <c r="DV123" s="974" t="s">
        <v>122</v>
      </c>
      <c r="DW123" s="975"/>
      <c r="DX123" s="975"/>
      <c r="DY123" s="975"/>
      <c r="DZ123" s="976"/>
    </row>
    <row r="124" spans="1:130" s="212" customFormat="1" ht="26.25" customHeight="1" thickBot="1" x14ac:dyDescent="0.25">
      <c r="A124" s="1069"/>
      <c r="B124" s="961"/>
      <c r="C124" s="934" t="s">
        <v>439</v>
      </c>
      <c r="D124" s="935"/>
      <c r="E124" s="935"/>
      <c r="F124" s="935"/>
      <c r="G124" s="935"/>
      <c r="H124" s="935"/>
      <c r="I124" s="935"/>
      <c r="J124" s="935"/>
      <c r="K124" s="935"/>
      <c r="L124" s="935"/>
      <c r="M124" s="935"/>
      <c r="N124" s="935"/>
      <c r="O124" s="935"/>
      <c r="P124" s="935"/>
      <c r="Q124" s="935"/>
      <c r="R124" s="935"/>
      <c r="S124" s="935"/>
      <c r="T124" s="935"/>
      <c r="U124" s="935"/>
      <c r="V124" s="935"/>
      <c r="W124" s="935"/>
      <c r="X124" s="935"/>
      <c r="Y124" s="935"/>
      <c r="Z124" s="936"/>
      <c r="AA124" s="970" t="s">
        <v>122</v>
      </c>
      <c r="AB124" s="971"/>
      <c r="AC124" s="971"/>
      <c r="AD124" s="971"/>
      <c r="AE124" s="972"/>
      <c r="AF124" s="973" t="s">
        <v>122</v>
      </c>
      <c r="AG124" s="971"/>
      <c r="AH124" s="971"/>
      <c r="AI124" s="971"/>
      <c r="AJ124" s="972"/>
      <c r="AK124" s="973" t="s">
        <v>122</v>
      </c>
      <c r="AL124" s="971"/>
      <c r="AM124" s="971"/>
      <c r="AN124" s="971"/>
      <c r="AO124" s="972"/>
      <c r="AP124" s="974" t="s">
        <v>122</v>
      </c>
      <c r="AQ124" s="975"/>
      <c r="AR124" s="975"/>
      <c r="AS124" s="975"/>
      <c r="AT124" s="976"/>
      <c r="AU124" s="1071" t="s">
        <v>451</v>
      </c>
      <c r="AV124" s="1072"/>
      <c r="AW124" s="1072"/>
      <c r="AX124" s="1072"/>
      <c r="AY124" s="1072"/>
      <c r="AZ124" s="1072"/>
      <c r="BA124" s="1072"/>
      <c r="BB124" s="1072"/>
      <c r="BC124" s="1072"/>
      <c r="BD124" s="1072"/>
      <c r="BE124" s="1072"/>
      <c r="BF124" s="1072"/>
      <c r="BG124" s="1072"/>
      <c r="BH124" s="1072"/>
      <c r="BI124" s="1072"/>
      <c r="BJ124" s="1072"/>
      <c r="BK124" s="1072"/>
      <c r="BL124" s="1072"/>
      <c r="BM124" s="1072"/>
      <c r="BN124" s="1072"/>
      <c r="BO124" s="1072"/>
      <c r="BP124" s="1073"/>
      <c r="BQ124" s="1074">
        <v>6.1</v>
      </c>
      <c r="BR124" s="1039"/>
      <c r="BS124" s="1039"/>
      <c r="BT124" s="1039"/>
      <c r="BU124" s="1039"/>
      <c r="BV124" s="1039">
        <v>9.5</v>
      </c>
      <c r="BW124" s="1039"/>
      <c r="BX124" s="1039"/>
      <c r="BY124" s="1039"/>
      <c r="BZ124" s="1039"/>
      <c r="CA124" s="1039">
        <v>44.6</v>
      </c>
      <c r="CB124" s="1039"/>
      <c r="CC124" s="1039"/>
      <c r="CD124" s="1039"/>
      <c r="CE124" s="1039"/>
      <c r="CF124" s="1040"/>
      <c r="CG124" s="1041"/>
      <c r="CH124" s="1041"/>
      <c r="CI124" s="1041"/>
      <c r="CJ124" s="1042"/>
      <c r="CK124" s="1024"/>
      <c r="CL124" s="1024"/>
      <c r="CM124" s="1024"/>
      <c r="CN124" s="1024"/>
      <c r="CO124" s="1025"/>
      <c r="CP124" s="1031" t="s">
        <v>452</v>
      </c>
      <c r="CQ124" s="1032"/>
      <c r="CR124" s="1032"/>
      <c r="CS124" s="1032"/>
      <c r="CT124" s="1032"/>
      <c r="CU124" s="1032"/>
      <c r="CV124" s="1032"/>
      <c r="CW124" s="1032"/>
      <c r="CX124" s="1032"/>
      <c r="CY124" s="1032"/>
      <c r="CZ124" s="1032"/>
      <c r="DA124" s="1032"/>
      <c r="DB124" s="1032"/>
      <c r="DC124" s="1032"/>
      <c r="DD124" s="1032"/>
      <c r="DE124" s="1032"/>
      <c r="DF124" s="1033"/>
      <c r="DG124" s="1016" t="s">
        <v>122</v>
      </c>
      <c r="DH124" s="998"/>
      <c r="DI124" s="998"/>
      <c r="DJ124" s="998"/>
      <c r="DK124" s="999"/>
      <c r="DL124" s="997" t="s">
        <v>122</v>
      </c>
      <c r="DM124" s="998"/>
      <c r="DN124" s="998"/>
      <c r="DO124" s="998"/>
      <c r="DP124" s="999"/>
      <c r="DQ124" s="997" t="s">
        <v>122</v>
      </c>
      <c r="DR124" s="998"/>
      <c r="DS124" s="998"/>
      <c r="DT124" s="998"/>
      <c r="DU124" s="999"/>
      <c r="DV124" s="1000" t="s">
        <v>122</v>
      </c>
      <c r="DW124" s="1001"/>
      <c r="DX124" s="1001"/>
      <c r="DY124" s="1001"/>
      <c r="DZ124" s="1002"/>
    </row>
    <row r="125" spans="1:130" s="212" customFormat="1" ht="26.25" customHeight="1" x14ac:dyDescent="0.2">
      <c r="A125" s="1069"/>
      <c r="B125" s="961"/>
      <c r="C125" s="934" t="s">
        <v>441</v>
      </c>
      <c r="D125" s="935"/>
      <c r="E125" s="935"/>
      <c r="F125" s="935"/>
      <c r="G125" s="935"/>
      <c r="H125" s="935"/>
      <c r="I125" s="935"/>
      <c r="J125" s="935"/>
      <c r="K125" s="935"/>
      <c r="L125" s="935"/>
      <c r="M125" s="935"/>
      <c r="N125" s="935"/>
      <c r="O125" s="935"/>
      <c r="P125" s="935"/>
      <c r="Q125" s="935"/>
      <c r="R125" s="935"/>
      <c r="S125" s="935"/>
      <c r="T125" s="935"/>
      <c r="U125" s="935"/>
      <c r="V125" s="935"/>
      <c r="W125" s="935"/>
      <c r="X125" s="935"/>
      <c r="Y125" s="935"/>
      <c r="Z125" s="936"/>
      <c r="AA125" s="970">
        <v>274729</v>
      </c>
      <c r="AB125" s="971"/>
      <c r="AC125" s="971"/>
      <c r="AD125" s="971"/>
      <c r="AE125" s="972"/>
      <c r="AF125" s="973" t="s">
        <v>122</v>
      </c>
      <c r="AG125" s="971"/>
      <c r="AH125" s="971"/>
      <c r="AI125" s="971"/>
      <c r="AJ125" s="972"/>
      <c r="AK125" s="973" t="s">
        <v>122</v>
      </c>
      <c r="AL125" s="971"/>
      <c r="AM125" s="971"/>
      <c r="AN125" s="971"/>
      <c r="AO125" s="972"/>
      <c r="AP125" s="974" t="s">
        <v>122</v>
      </c>
      <c r="AQ125" s="975"/>
      <c r="AR125" s="975"/>
      <c r="AS125" s="975"/>
      <c r="AT125" s="97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4" t="s">
        <v>453</v>
      </c>
      <c r="CL125" s="1019"/>
      <c r="CM125" s="1019"/>
      <c r="CN125" s="1019"/>
      <c r="CO125" s="1020"/>
      <c r="CP125" s="941" t="s">
        <v>454</v>
      </c>
      <c r="CQ125" s="909"/>
      <c r="CR125" s="909"/>
      <c r="CS125" s="909"/>
      <c r="CT125" s="909"/>
      <c r="CU125" s="909"/>
      <c r="CV125" s="909"/>
      <c r="CW125" s="909"/>
      <c r="CX125" s="909"/>
      <c r="CY125" s="909"/>
      <c r="CZ125" s="909"/>
      <c r="DA125" s="909"/>
      <c r="DB125" s="909"/>
      <c r="DC125" s="909"/>
      <c r="DD125" s="909"/>
      <c r="DE125" s="909"/>
      <c r="DF125" s="910"/>
      <c r="DG125" s="942" t="s">
        <v>122</v>
      </c>
      <c r="DH125" s="943"/>
      <c r="DI125" s="943"/>
      <c r="DJ125" s="943"/>
      <c r="DK125" s="943"/>
      <c r="DL125" s="943" t="s">
        <v>122</v>
      </c>
      <c r="DM125" s="943"/>
      <c r="DN125" s="943"/>
      <c r="DO125" s="943"/>
      <c r="DP125" s="943"/>
      <c r="DQ125" s="943" t="s">
        <v>122</v>
      </c>
      <c r="DR125" s="943"/>
      <c r="DS125" s="943"/>
      <c r="DT125" s="943"/>
      <c r="DU125" s="943"/>
      <c r="DV125" s="944" t="s">
        <v>122</v>
      </c>
      <c r="DW125" s="944"/>
      <c r="DX125" s="944"/>
      <c r="DY125" s="944"/>
      <c r="DZ125" s="945"/>
    </row>
    <row r="126" spans="1:130" s="212" customFormat="1" ht="26.25" customHeight="1" thickBot="1" x14ac:dyDescent="0.25">
      <c r="A126" s="1069"/>
      <c r="B126" s="961"/>
      <c r="C126" s="934" t="s">
        <v>443</v>
      </c>
      <c r="D126" s="935"/>
      <c r="E126" s="935"/>
      <c r="F126" s="935"/>
      <c r="G126" s="935"/>
      <c r="H126" s="935"/>
      <c r="I126" s="935"/>
      <c r="J126" s="935"/>
      <c r="K126" s="935"/>
      <c r="L126" s="935"/>
      <c r="M126" s="935"/>
      <c r="N126" s="935"/>
      <c r="O126" s="935"/>
      <c r="P126" s="935"/>
      <c r="Q126" s="935"/>
      <c r="R126" s="935"/>
      <c r="S126" s="935"/>
      <c r="T126" s="935"/>
      <c r="U126" s="935"/>
      <c r="V126" s="935"/>
      <c r="W126" s="935"/>
      <c r="X126" s="935"/>
      <c r="Y126" s="935"/>
      <c r="Z126" s="936"/>
      <c r="AA126" s="970">
        <v>129231</v>
      </c>
      <c r="AB126" s="971"/>
      <c r="AC126" s="971"/>
      <c r="AD126" s="971"/>
      <c r="AE126" s="972"/>
      <c r="AF126" s="973">
        <v>323983</v>
      </c>
      <c r="AG126" s="971"/>
      <c r="AH126" s="971"/>
      <c r="AI126" s="971"/>
      <c r="AJ126" s="972"/>
      <c r="AK126" s="973" t="s">
        <v>122</v>
      </c>
      <c r="AL126" s="971"/>
      <c r="AM126" s="971"/>
      <c r="AN126" s="971"/>
      <c r="AO126" s="972"/>
      <c r="AP126" s="974" t="s">
        <v>122</v>
      </c>
      <c r="AQ126" s="975"/>
      <c r="AR126" s="975"/>
      <c r="AS126" s="975"/>
      <c r="AT126" s="97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5"/>
      <c r="CL126" s="1022"/>
      <c r="CM126" s="1022"/>
      <c r="CN126" s="1022"/>
      <c r="CO126" s="1023"/>
      <c r="CP126" s="934" t="s">
        <v>455</v>
      </c>
      <c r="CQ126" s="935"/>
      <c r="CR126" s="935"/>
      <c r="CS126" s="935"/>
      <c r="CT126" s="935"/>
      <c r="CU126" s="935"/>
      <c r="CV126" s="935"/>
      <c r="CW126" s="935"/>
      <c r="CX126" s="935"/>
      <c r="CY126" s="935"/>
      <c r="CZ126" s="935"/>
      <c r="DA126" s="935"/>
      <c r="DB126" s="935"/>
      <c r="DC126" s="935"/>
      <c r="DD126" s="935"/>
      <c r="DE126" s="935"/>
      <c r="DF126" s="936"/>
      <c r="DG126" s="937">
        <v>312287</v>
      </c>
      <c r="DH126" s="938"/>
      <c r="DI126" s="938"/>
      <c r="DJ126" s="938"/>
      <c r="DK126" s="938"/>
      <c r="DL126" s="938" t="s">
        <v>122</v>
      </c>
      <c r="DM126" s="938"/>
      <c r="DN126" s="938"/>
      <c r="DO126" s="938"/>
      <c r="DP126" s="938"/>
      <c r="DQ126" s="938" t="s">
        <v>122</v>
      </c>
      <c r="DR126" s="938"/>
      <c r="DS126" s="938"/>
      <c r="DT126" s="938"/>
      <c r="DU126" s="938"/>
      <c r="DV126" s="939" t="s">
        <v>122</v>
      </c>
      <c r="DW126" s="939"/>
      <c r="DX126" s="939"/>
      <c r="DY126" s="939"/>
      <c r="DZ126" s="940"/>
    </row>
    <row r="127" spans="1:130" s="212" customFormat="1" ht="26.25" customHeight="1" x14ac:dyDescent="0.2">
      <c r="A127" s="1070"/>
      <c r="B127" s="963"/>
      <c r="C127" s="985" t="s">
        <v>456</v>
      </c>
      <c r="D127" s="977"/>
      <c r="E127" s="977"/>
      <c r="F127" s="977"/>
      <c r="G127" s="977"/>
      <c r="H127" s="977"/>
      <c r="I127" s="977"/>
      <c r="J127" s="977"/>
      <c r="K127" s="977"/>
      <c r="L127" s="977"/>
      <c r="M127" s="977"/>
      <c r="N127" s="977"/>
      <c r="O127" s="977"/>
      <c r="P127" s="977"/>
      <c r="Q127" s="977"/>
      <c r="R127" s="977"/>
      <c r="S127" s="977"/>
      <c r="T127" s="977"/>
      <c r="U127" s="977"/>
      <c r="V127" s="977"/>
      <c r="W127" s="977"/>
      <c r="X127" s="977"/>
      <c r="Y127" s="977"/>
      <c r="Z127" s="978"/>
      <c r="AA127" s="970" t="s">
        <v>122</v>
      </c>
      <c r="AB127" s="971"/>
      <c r="AC127" s="971"/>
      <c r="AD127" s="971"/>
      <c r="AE127" s="972"/>
      <c r="AF127" s="973" t="s">
        <v>122</v>
      </c>
      <c r="AG127" s="971"/>
      <c r="AH127" s="971"/>
      <c r="AI127" s="971"/>
      <c r="AJ127" s="972"/>
      <c r="AK127" s="973" t="s">
        <v>122</v>
      </c>
      <c r="AL127" s="971"/>
      <c r="AM127" s="971"/>
      <c r="AN127" s="971"/>
      <c r="AO127" s="972"/>
      <c r="AP127" s="974" t="s">
        <v>122</v>
      </c>
      <c r="AQ127" s="975"/>
      <c r="AR127" s="975"/>
      <c r="AS127" s="975"/>
      <c r="AT127" s="976"/>
      <c r="AU127" s="214"/>
      <c r="AV127" s="214"/>
      <c r="AW127" s="214"/>
      <c r="AX127" s="1043" t="s">
        <v>457</v>
      </c>
      <c r="AY127" s="1044"/>
      <c r="AZ127" s="1044"/>
      <c r="BA127" s="1044"/>
      <c r="BB127" s="1044"/>
      <c r="BC127" s="1044"/>
      <c r="BD127" s="1044"/>
      <c r="BE127" s="1045"/>
      <c r="BF127" s="1046" t="s">
        <v>458</v>
      </c>
      <c r="BG127" s="1044"/>
      <c r="BH127" s="1044"/>
      <c r="BI127" s="1044"/>
      <c r="BJ127" s="1044"/>
      <c r="BK127" s="1044"/>
      <c r="BL127" s="1045"/>
      <c r="BM127" s="1046" t="s">
        <v>459</v>
      </c>
      <c r="BN127" s="1044"/>
      <c r="BO127" s="1044"/>
      <c r="BP127" s="1044"/>
      <c r="BQ127" s="1044"/>
      <c r="BR127" s="1044"/>
      <c r="BS127" s="1045"/>
      <c r="BT127" s="1046" t="s">
        <v>460</v>
      </c>
      <c r="BU127" s="1044"/>
      <c r="BV127" s="1044"/>
      <c r="BW127" s="1044"/>
      <c r="BX127" s="1044"/>
      <c r="BY127" s="1044"/>
      <c r="BZ127" s="1067"/>
      <c r="CA127" s="214"/>
      <c r="CB127" s="214"/>
      <c r="CC127" s="214"/>
      <c r="CD127" s="237"/>
      <c r="CE127" s="237"/>
      <c r="CF127" s="237"/>
      <c r="CG127" s="214"/>
      <c r="CH127" s="214"/>
      <c r="CI127" s="214"/>
      <c r="CJ127" s="236"/>
      <c r="CK127" s="1035"/>
      <c r="CL127" s="1022"/>
      <c r="CM127" s="1022"/>
      <c r="CN127" s="1022"/>
      <c r="CO127" s="1023"/>
      <c r="CP127" s="934" t="s">
        <v>461</v>
      </c>
      <c r="CQ127" s="935"/>
      <c r="CR127" s="935"/>
      <c r="CS127" s="935"/>
      <c r="CT127" s="935"/>
      <c r="CU127" s="935"/>
      <c r="CV127" s="935"/>
      <c r="CW127" s="935"/>
      <c r="CX127" s="935"/>
      <c r="CY127" s="935"/>
      <c r="CZ127" s="935"/>
      <c r="DA127" s="935"/>
      <c r="DB127" s="935"/>
      <c r="DC127" s="935"/>
      <c r="DD127" s="935"/>
      <c r="DE127" s="935"/>
      <c r="DF127" s="936"/>
      <c r="DG127" s="937" t="s">
        <v>122</v>
      </c>
      <c r="DH127" s="938"/>
      <c r="DI127" s="938"/>
      <c r="DJ127" s="938"/>
      <c r="DK127" s="938"/>
      <c r="DL127" s="938" t="s">
        <v>122</v>
      </c>
      <c r="DM127" s="938"/>
      <c r="DN127" s="938"/>
      <c r="DO127" s="938"/>
      <c r="DP127" s="938"/>
      <c r="DQ127" s="938" t="s">
        <v>122</v>
      </c>
      <c r="DR127" s="938"/>
      <c r="DS127" s="938"/>
      <c r="DT127" s="938"/>
      <c r="DU127" s="938"/>
      <c r="DV127" s="939" t="s">
        <v>122</v>
      </c>
      <c r="DW127" s="939"/>
      <c r="DX127" s="939"/>
      <c r="DY127" s="939"/>
      <c r="DZ127" s="940"/>
    </row>
    <row r="128" spans="1:130" s="212" customFormat="1" ht="26.25" customHeight="1" thickBot="1" x14ac:dyDescent="0.25">
      <c r="A128" s="1053" t="s">
        <v>462</v>
      </c>
      <c r="B128" s="1054"/>
      <c r="C128" s="1054"/>
      <c r="D128" s="1054"/>
      <c r="E128" s="1054"/>
      <c r="F128" s="1054"/>
      <c r="G128" s="1054"/>
      <c r="H128" s="1054"/>
      <c r="I128" s="1054"/>
      <c r="J128" s="1054"/>
      <c r="K128" s="1054"/>
      <c r="L128" s="1054"/>
      <c r="M128" s="1054"/>
      <c r="N128" s="1054"/>
      <c r="O128" s="1054"/>
      <c r="P128" s="1054"/>
      <c r="Q128" s="1054"/>
      <c r="R128" s="1054"/>
      <c r="S128" s="1054"/>
      <c r="T128" s="1054"/>
      <c r="U128" s="1054"/>
      <c r="V128" s="1054"/>
      <c r="W128" s="1055" t="s">
        <v>463</v>
      </c>
      <c r="X128" s="1055"/>
      <c r="Y128" s="1055"/>
      <c r="Z128" s="1056"/>
      <c r="AA128" s="1057">
        <v>855535</v>
      </c>
      <c r="AB128" s="1058"/>
      <c r="AC128" s="1058"/>
      <c r="AD128" s="1058"/>
      <c r="AE128" s="1059"/>
      <c r="AF128" s="1060">
        <v>816815</v>
      </c>
      <c r="AG128" s="1058"/>
      <c r="AH128" s="1058"/>
      <c r="AI128" s="1058"/>
      <c r="AJ128" s="1059"/>
      <c r="AK128" s="1060">
        <v>867272</v>
      </c>
      <c r="AL128" s="1058"/>
      <c r="AM128" s="1058"/>
      <c r="AN128" s="1058"/>
      <c r="AO128" s="1059"/>
      <c r="AP128" s="1061"/>
      <c r="AQ128" s="1062"/>
      <c r="AR128" s="1062"/>
      <c r="AS128" s="1062"/>
      <c r="AT128" s="1063"/>
      <c r="AU128" s="214"/>
      <c r="AV128" s="214"/>
      <c r="AW128" s="214"/>
      <c r="AX128" s="908" t="s">
        <v>464</v>
      </c>
      <c r="AY128" s="909"/>
      <c r="AZ128" s="909"/>
      <c r="BA128" s="909"/>
      <c r="BB128" s="909"/>
      <c r="BC128" s="909"/>
      <c r="BD128" s="909"/>
      <c r="BE128" s="910"/>
      <c r="BF128" s="1064" t="s">
        <v>122</v>
      </c>
      <c r="BG128" s="1065"/>
      <c r="BH128" s="1065"/>
      <c r="BI128" s="1065"/>
      <c r="BJ128" s="1065"/>
      <c r="BK128" s="1065"/>
      <c r="BL128" s="1066"/>
      <c r="BM128" s="1064">
        <v>12.57</v>
      </c>
      <c r="BN128" s="1065"/>
      <c r="BO128" s="1065"/>
      <c r="BP128" s="1065"/>
      <c r="BQ128" s="1065"/>
      <c r="BR128" s="1065"/>
      <c r="BS128" s="1066"/>
      <c r="BT128" s="1064">
        <v>20</v>
      </c>
      <c r="BU128" s="1065"/>
      <c r="BV128" s="1065"/>
      <c r="BW128" s="1065"/>
      <c r="BX128" s="1065"/>
      <c r="BY128" s="1065"/>
      <c r="BZ128" s="1088"/>
      <c r="CA128" s="237"/>
      <c r="CB128" s="237"/>
      <c r="CC128" s="237"/>
      <c r="CD128" s="237"/>
      <c r="CE128" s="237"/>
      <c r="CF128" s="237"/>
      <c r="CG128" s="214"/>
      <c r="CH128" s="214"/>
      <c r="CI128" s="214"/>
      <c r="CJ128" s="236"/>
      <c r="CK128" s="1036"/>
      <c r="CL128" s="1037"/>
      <c r="CM128" s="1037"/>
      <c r="CN128" s="1037"/>
      <c r="CO128" s="1038"/>
      <c r="CP128" s="1047" t="s">
        <v>465</v>
      </c>
      <c r="CQ128" s="739"/>
      <c r="CR128" s="739"/>
      <c r="CS128" s="739"/>
      <c r="CT128" s="739"/>
      <c r="CU128" s="739"/>
      <c r="CV128" s="739"/>
      <c r="CW128" s="739"/>
      <c r="CX128" s="739"/>
      <c r="CY128" s="739"/>
      <c r="CZ128" s="739"/>
      <c r="DA128" s="739"/>
      <c r="DB128" s="739"/>
      <c r="DC128" s="739"/>
      <c r="DD128" s="739"/>
      <c r="DE128" s="739"/>
      <c r="DF128" s="1048"/>
      <c r="DG128" s="1049" t="s">
        <v>122</v>
      </c>
      <c r="DH128" s="1050"/>
      <c r="DI128" s="1050"/>
      <c r="DJ128" s="1050"/>
      <c r="DK128" s="1050"/>
      <c r="DL128" s="1050" t="s">
        <v>122</v>
      </c>
      <c r="DM128" s="1050"/>
      <c r="DN128" s="1050"/>
      <c r="DO128" s="1050"/>
      <c r="DP128" s="1050"/>
      <c r="DQ128" s="1050" t="s">
        <v>122</v>
      </c>
      <c r="DR128" s="1050"/>
      <c r="DS128" s="1050"/>
      <c r="DT128" s="1050"/>
      <c r="DU128" s="1050"/>
      <c r="DV128" s="1051" t="s">
        <v>122</v>
      </c>
      <c r="DW128" s="1051"/>
      <c r="DX128" s="1051"/>
      <c r="DY128" s="1051"/>
      <c r="DZ128" s="1052"/>
    </row>
    <row r="129" spans="1:131" s="212" customFormat="1" ht="26.25" customHeight="1" x14ac:dyDescent="0.2">
      <c r="A129" s="946" t="s">
        <v>102</v>
      </c>
      <c r="B129" s="947"/>
      <c r="C129" s="947"/>
      <c r="D129" s="947"/>
      <c r="E129" s="947"/>
      <c r="F129" s="947"/>
      <c r="G129" s="947"/>
      <c r="H129" s="947"/>
      <c r="I129" s="947"/>
      <c r="J129" s="947"/>
      <c r="K129" s="947"/>
      <c r="L129" s="947"/>
      <c r="M129" s="947"/>
      <c r="N129" s="947"/>
      <c r="O129" s="947"/>
      <c r="P129" s="947"/>
      <c r="Q129" s="947"/>
      <c r="R129" s="947"/>
      <c r="S129" s="947"/>
      <c r="T129" s="947"/>
      <c r="U129" s="947"/>
      <c r="V129" s="947"/>
      <c r="W129" s="1082" t="s">
        <v>466</v>
      </c>
      <c r="X129" s="1083"/>
      <c r="Y129" s="1083"/>
      <c r="Z129" s="1084"/>
      <c r="AA129" s="970">
        <v>17598552</v>
      </c>
      <c r="AB129" s="971"/>
      <c r="AC129" s="971"/>
      <c r="AD129" s="971"/>
      <c r="AE129" s="972"/>
      <c r="AF129" s="973">
        <v>17880885</v>
      </c>
      <c r="AG129" s="971"/>
      <c r="AH129" s="971"/>
      <c r="AI129" s="971"/>
      <c r="AJ129" s="972"/>
      <c r="AK129" s="973">
        <v>18539111</v>
      </c>
      <c r="AL129" s="971"/>
      <c r="AM129" s="971"/>
      <c r="AN129" s="971"/>
      <c r="AO129" s="972"/>
      <c r="AP129" s="1085"/>
      <c r="AQ129" s="1086"/>
      <c r="AR129" s="1086"/>
      <c r="AS129" s="1086"/>
      <c r="AT129" s="1087"/>
      <c r="AU129" s="215"/>
      <c r="AV129" s="215"/>
      <c r="AW129" s="215"/>
      <c r="AX129" s="1077" t="s">
        <v>467</v>
      </c>
      <c r="AY129" s="935"/>
      <c r="AZ129" s="935"/>
      <c r="BA129" s="935"/>
      <c r="BB129" s="935"/>
      <c r="BC129" s="935"/>
      <c r="BD129" s="935"/>
      <c r="BE129" s="936"/>
      <c r="BF129" s="1078" t="s">
        <v>122</v>
      </c>
      <c r="BG129" s="1079"/>
      <c r="BH129" s="1079"/>
      <c r="BI129" s="1079"/>
      <c r="BJ129" s="1079"/>
      <c r="BK129" s="1079"/>
      <c r="BL129" s="1080"/>
      <c r="BM129" s="1078">
        <v>17.57</v>
      </c>
      <c r="BN129" s="1079"/>
      <c r="BO129" s="1079"/>
      <c r="BP129" s="1079"/>
      <c r="BQ129" s="1079"/>
      <c r="BR129" s="1079"/>
      <c r="BS129" s="1080"/>
      <c r="BT129" s="1078">
        <v>30</v>
      </c>
      <c r="BU129" s="1079"/>
      <c r="BV129" s="1079"/>
      <c r="BW129" s="1079"/>
      <c r="BX129" s="1079"/>
      <c r="BY129" s="1079"/>
      <c r="BZ129" s="108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6" t="s">
        <v>468</v>
      </c>
      <c r="B130" s="947"/>
      <c r="C130" s="947"/>
      <c r="D130" s="947"/>
      <c r="E130" s="947"/>
      <c r="F130" s="947"/>
      <c r="G130" s="947"/>
      <c r="H130" s="947"/>
      <c r="I130" s="947"/>
      <c r="J130" s="947"/>
      <c r="K130" s="947"/>
      <c r="L130" s="947"/>
      <c r="M130" s="947"/>
      <c r="N130" s="947"/>
      <c r="O130" s="947"/>
      <c r="P130" s="947"/>
      <c r="Q130" s="947"/>
      <c r="R130" s="947"/>
      <c r="S130" s="947"/>
      <c r="T130" s="947"/>
      <c r="U130" s="947"/>
      <c r="V130" s="947"/>
      <c r="W130" s="1082" t="s">
        <v>469</v>
      </c>
      <c r="X130" s="1083"/>
      <c r="Y130" s="1083"/>
      <c r="Z130" s="1084"/>
      <c r="AA130" s="970">
        <v>2425060</v>
      </c>
      <c r="AB130" s="971"/>
      <c r="AC130" s="971"/>
      <c r="AD130" s="971"/>
      <c r="AE130" s="972"/>
      <c r="AF130" s="973">
        <v>2378345</v>
      </c>
      <c r="AG130" s="971"/>
      <c r="AH130" s="971"/>
      <c r="AI130" s="971"/>
      <c r="AJ130" s="972"/>
      <c r="AK130" s="973">
        <v>2383497</v>
      </c>
      <c r="AL130" s="971"/>
      <c r="AM130" s="971"/>
      <c r="AN130" s="971"/>
      <c r="AO130" s="972"/>
      <c r="AP130" s="1085"/>
      <c r="AQ130" s="1086"/>
      <c r="AR130" s="1086"/>
      <c r="AS130" s="1086"/>
      <c r="AT130" s="1087"/>
      <c r="AU130" s="215"/>
      <c r="AV130" s="215"/>
      <c r="AW130" s="215"/>
      <c r="AX130" s="1077" t="s">
        <v>470</v>
      </c>
      <c r="AY130" s="935"/>
      <c r="AZ130" s="935"/>
      <c r="BA130" s="935"/>
      <c r="BB130" s="935"/>
      <c r="BC130" s="935"/>
      <c r="BD130" s="935"/>
      <c r="BE130" s="936"/>
      <c r="BF130" s="1113">
        <v>7.4</v>
      </c>
      <c r="BG130" s="1114"/>
      <c r="BH130" s="1114"/>
      <c r="BI130" s="1114"/>
      <c r="BJ130" s="1114"/>
      <c r="BK130" s="1114"/>
      <c r="BL130" s="1115"/>
      <c r="BM130" s="1113">
        <v>25</v>
      </c>
      <c r="BN130" s="1114"/>
      <c r="BO130" s="1114"/>
      <c r="BP130" s="1114"/>
      <c r="BQ130" s="1114"/>
      <c r="BR130" s="1114"/>
      <c r="BS130" s="1115"/>
      <c r="BT130" s="1113">
        <v>35</v>
      </c>
      <c r="BU130" s="1114"/>
      <c r="BV130" s="1114"/>
      <c r="BW130" s="1114"/>
      <c r="BX130" s="1114"/>
      <c r="BY130" s="1114"/>
      <c r="BZ130" s="111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7"/>
      <c r="B131" s="1118"/>
      <c r="C131" s="1118"/>
      <c r="D131" s="1118"/>
      <c r="E131" s="1118"/>
      <c r="F131" s="1118"/>
      <c r="G131" s="1118"/>
      <c r="H131" s="1118"/>
      <c r="I131" s="1118"/>
      <c r="J131" s="1118"/>
      <c r="K131" s="1118"/>
      <c r="L131" s="1118"/>
      <c r="M131" s="1118"/>
      <c r="N131" s="1118"/>
      <c r="O131" s="1118"/>
      <c r="P131" s="1118"/>
      <c r="Q131" s="1118"/>
      <c r="R131" s="1118"/>
      <c r="S131" s="1118"/>
      <c r="T131" s="1118"/>
      <c r="U131" s="1118"/>
      <c r="V131" s="1118"/>
      <c r="W131" s="1119" t="s">
        <v>471</v>
      </c>
      <c r="X131" s="1120"/>
      <c r="Y131" s="1120"/>
      <c r="Z131" s="1121"/>
      <c r="AA131" s="1016">
        <v>15173492</v>
      </c>
      <c r="AB131" s="998"/>
      <c r="AC131" s="998"/>
      <c r="AD131" s="998"/>
      <c r="AE131" s="999"/>
      <c r="AF131" s="997">
        <v>15502540</v>
      </c>
      <c r="AG131" s="998"/>
      <c r="AH131" s="998"/>
      <c r="AI131" s="998"/>
      <c r="AJ131" s="999"/>
      <c r="AK131" s="997">
        <v>16155614</v>
      </c>
      <c r="AL131" s="998"/>
      <c r="AM131" s="998"/>
      <c r="AN131" s="998"/>
      <c r="AO131" s="999"/>
      <c r="AP131" s="1122"/>
      <c r="AQ131" s="1123"/>
      <c r="AR131" s="1123"/>
      <c r="AS131" s="1123"/>
      <c r="AT131" s="1124"/>
      <c r="AU131" s="215"/>
      <c r="AV131" s="215"/>
      <c r="AW131" s="215"/>
      <c r="AX131" s="1095" t="s">
        <v>472</v>
      </c>
      <c r="AY131" s="739"/>
      <c r="AZ131" s="739"/>
      <c r="BA131" s="739"/>
      <c r="BB131" s="739"/>
      <c r="BC131" s="739"/>
      <c r="BD131" s="739"/>
      <c r="BE131" s="1048"/>
      <c r="BF131" s="1096">
        <v>44.6</v>
      </c>
      <c r="BG131" s="1097"/>
      <c r="BH131" s="1097"/>
      <c r="BI131" s="1097"/>
      <c r="BJ131" s="1097"/>
      <c r="BK131" s="1097"/>
      <c r="BL131" s="1098"/>
      <c r="BM131" s="1096">
        <v>350</v>
      </c>
      <c r="BN131" s="1097"/>
      <c r="BO131" s="1097"/>
      <c r="BP131" s="1097"/>
      <c r="BQ131" s="1097"/>
      <c r="BR131" s="1097"/>
      <c r="BS131" s="1098"/>
      <c r="BT131" s="1099"/>
      <c r="BU131" s="1100"/>
      <c r="BV131" s="1100"/>
      <c r="BW131" s="1100"/>
      <c r="BX131" s="1100"/>
      <c r="BY131" s="1100"/>
      <c r="BZ131" s="110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2" t="s">
        <v>473</v>
      </c>
      <c r="B132" s="1103"/>
      <c r="C132" s="1103"/>
      <c r="D132" s="1103"/>
      <c r="E132" s="1103"/>
      <c r="F132" s="1103"/>
      <c r="G132" s="1103"/>
      <c r="H132" s="1103"/>
      <c r="I132" s="1103"/>
      <c r="J132" s="1103"/>
      <c r="K132" s="1103"/>
      <c r="L132" s="1103"/>
      <c r="M132" s="1103"/>
      <c r="N132" s="1103"/>
      <c r="O132" s="1103"/>
      <c r="P132" s="1103"/>
      <c r="Q132" s="1103"/>
      <c r="R132" s="1103"/>
      <c r="S132" s="1103"/>
      <c r="T132" s="1103"/>
      <c r="U132" s="1103"/>
      <c r="V132" s="1106" t="s">
        <v>474</v>
      </c>
      <c r="W132" s="1106"/>
      <c r="X132" s="1106"/>
      <c r="Y132" s="1106"/>
      <c r="Z132" s="1107"/>
      <c r="AA132" s="1108">
        <v>9.5229298569999994</v>
      </c>
      <c r="AB132" s="1109"/>
      <c r="AC132" s="1109"/>
      <c r="AD132" s="1109"/>
      <c r="AE132" s="1110"/>
      <c r="AF132" s="1111">
        <v>7.6622411550000002</v>
      </c>
      <c r="AG132" s="1109"/>
      <c r="AH132" s="1109"/>
      <c r="AI132" s="1109"/>
      <c r="AJ132" s="1110"/>
      <c r="AK132" s="1111">
        <v>5.2957318740000003</v>
      </c>
      <c r="AL132" s="1109"/>
      <c r="AM132" s="1109"/>
      <c r="AN132" s="1109"/>
      <c r="AO132" s="1110"/>
      <c r="AP132" s="1013"/>
      <c r="AQ132" s="1014"/>
      <c r="AR132" s="1014"/>
      <c r="AS132" s="1014"/>
      <c r="AT132" s="111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4"/>
      <c r="B133" s="1105"/>
      <c r="C133" s="1105"/>
      <c r="D133" s="1105"/>
      <c r="E133" s="1105"/>
      <c r="F133" s="1105"/>
      <c r="G133" s="1105"/>
      <c r="H133" s="1105"/>
      <c r="I133" s="1105"/>
      <c r="J133" s="1105"/>
      <c r="K133" s="1105"/>
      <c r="L133" s="1105"/>
      <c r="M133" s="1105"/>
      <c r="N133" s="1105"/>
      <c r="O133" s="1105"/>
      <c r="P133" s="1105"/>
      <c r="Q133" s="1105"/>
      <c r="R133" s="1105"/>
      <c r="S133" s="1105"/>
      <c r="T133" s="1105"/>
      <c r="U133" s="1105"/>
      <c r="V133" s="1089" t="s">
        <v>475</v>
      </c>
      <c r="W133" s="1089"/>
      <c r="X133" s="1089"/>
      <c r="Y133" s="1089"/>
      <c r="Z133" s="1090"/>
      <c r="AA133" s="1091">
        <v>8.6999999999999993</v>
      </c>
      <c r="AB133" s="1092"/>
      <c r="AC133" s="1092"/>
      <c r="AD133" s="1092"/>
      <c r="AE133" s="1093"/>
      <c r="AF133" s="1091">
        <v>8.9</v>
      </c>
      <c r="AG133" s="1092"/>
      <c r="AH133" s="1092"/>
      <c r="AI133" s="1092"/>
      <c r="AJ133" s="1093"/>
      <c r="AK133" s="1091">
        <v>7.4</v>
      </c>
      <c r="AL133" s="1092"/>
      <c r="AM133" s="1092"/>
      <c r="AN133" s="1092"/>
      <c r="AO133" s="1093"/>
      <c r="AP133" s="1040"/>
      <c r="AQ133" s="1041"/>
      <c r="AR133" s="1041"/>
      <c r="AS133" s="1041"/>
      <c r="AT133" s="109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Bq5GpVfGAM2Hiv25hjlXD1bGLk5OkRQ/5sEDf3KsqJ5DmrsFF+Hksbc2hInV1Q7fpCySFj9n7qNL3l6gDp2zg==" saltValue="jaRCdHLOs1ZLk3r6UveL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Zlppko//+wTPGYkdLhaSiEkCclFPxw0wakoDHSE2eJKE0rR82iUACyKJmc9nEOAozi+M4wupBuAh0pcuWRIqQ==" saltValue="FJu6D6iMI0tpEVRUw75Ku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Np3ef4FUeYtY0/nTPxU21F7KlUFG/5sCkHG8l8UCG7lUuUit7ATK1Yn8ZculzO7aonXbEXFf4H22Bd+AAR7sQ==" saltValue="bBHoH3cJObcfhQqyki5p7g==" spinCount="100000" sheet="1" objects="1" scenarios="1"/>
  <dataConsolidate/>
  <phoneticPr fontId="2"/>
  <printOptions horizontalCentered="1" verticalCentered="1"/>
  <pageMargins left="0" right="0" top="0" bottom="0" header="0" footer="0"/>
  <pageSetup paperSize="8" scale="6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6" t="s">
        <v>479</v>
      </c>
      <c r="AP7" s="253"/>
      <c r="AQ7" s="254" t="s">
        <v>480</v>
      </c>
      <c r="AR7" s="255"/>
    </row>
    <row r="8" spans="1:46" ht="13.2" x14ac:dyDescent="0.2">
      <c r="A8" s="247"/>
      <c r="AK8" s="256"/>
      <c r="AL8" s="257"/>
      <c r="AM8" s="257"/>
      <c r="AN8" s="258"/>
      <c r="AO8" s="1127"/>
      <c r="AP8" s="259" t="s">
        <v>481</v>
      </c>
      <c r="AQ8" s="260" t="s">
        <v>482</v>
      </c>
      <c r="AR8" s="261" t="s">
        <v>483</v>
      </c>
    </row>
    <row r="9" spans="1:46" ht="13.2" x14ac:dyDescent="0.2">
      <c r="A9" s="247"/>
      <c r="AK9" s="1128" t="s">
        <v>484</v>
      </c>
      <c r="AL9" s="1129"/>
      <c r="AM9" s="1129"/>
      <c r="AN9" s="1130"/>
      <c r="AO9" s="262">
        <v>5428217</v>
      </c>
      <c r="AP9" s="262">
        <v>74602</v>
      </c>
      <c r="AQ9" s="263">
        <v>72348</v>
      </c>
      <c r="AR9" s="264">
        <v>3.1</v>
      </c>
    </row>
    <row r="10" spans="1:46" ht="13.5" customHeight="1" x14ac:dyDescent="0.2">
      <c r="A10" s="247"/>
      <c r="AK10" s="1128" t="s">
        <v>485</v>
      </c>
      <c r="AL10" s="1129"/>
      <c r="AM10" s="1129"/>
      <c r="AN10" s="1130"/>
      <c r="AO10" s="265">
        <v>92645</v>
      </c>
      <c r="AP10" s="265">
        <v>1273</v>
      </c>
      <c r="AQ10" s="266">
        <v>6364</v>
      </c>
      <c r="AR10" s="267">
        <v>-80</v>
      </c>
    </row>
    <row r="11" spans="1:46" ht="13.5" customHeight="1" x14ac:dyDescent="0.2">
      <c r="A11" s="247"/>
      <c r="AK11" s="1128" t="s">
        <v>486</v>
      </c>
      <c r="AL11" s="1129"/>
      <c r="AM11" s="1129"/>
      <c r="AN11" s="1130"/>
      <c r="AO11" s="265">
        <v>417686</v>
      </c>
      <c r="AP11" s="265">
        <v>5740</v>
      </c>
      <c r="AQ11" s="266">
        <v>1262</v>
      </c>
      <c r="AR11" s="267">
        <v>354.8</v>
      </c>
    </row>
    <row r="12" spans="1:46" ht="13.5" customHeight="1" x14ac:dyDescent="0.2">
      <c r="A12" s="247"/>
      <c r="AK12" s="1128" t="s">
        <v>487</v>
      </c>
      <c r="AL12" s="1129"/>
      <c r="AM12" s="1129"/>
      <c r="AN12" s="1130"/>
      <c r="AO12" s="265" t="s">
        <v>488</v>
      </c>
      <c r="AP12" s="265" t="s">
        <v>488</v>
      </c>
      <c r="AQ12" s="266">
        <v>10</v>
      </c>
      <c r="AR12" s="267" t="s">
        <v>488</v>
      </c>
    </row>
    <row r="13" spans="1:46" ht="13.5" customHeight="1" x14ac:dyDescent="0.2">
      <c r="A13" s="247"/>
      <c r="AK13" s="1128" t="s">
        <v>489</v>
      </c>
      <c r="AL13" s="1129"/>
      <c r="AM13" s="1129"/>
      <c r="AN13" s="1130"/>
      <c r="AO13" s="265">
        <v>175137</v>
      </c>
      <c r="AP13" s="265">
        <v>2407</v>
      </c>
      <c r="AQ13" s="266">
        <v>3257</v>
      </c>
      <c r="AR13" s="267">
        <v>-26.1</v>
      </c>
    </row>
    <row r="14" spans="1:46" ht="13.5" customHeight="1" x14ac:dyDescent="0.2">
      <c r="A14" s="247"/>
      <c r="AK14" s="1128" t="s">
        <v>490</v>
      </c>
      <c r="AL14" s="1129"/>
      <c r="AM14" s="1129"/>
      <c r="AN14" s="1130"/>
      <c r="AO14" s="265">
        <v>122547</v>
      </c>
      <c r="AP14" s="265">
        <v>1684</v>
      </c>
      <c r="AQ14" s="266">
        <v>1617</v>
      </c>
      <c r="AR14" s="267">
        <v>4.0999999999999996</v>
      </c>
    </row>
    <row r="15" spans="1:46" ht="13.5" customHeight="1" x14ac:dyDescent="0.2">
      <c r="A15" s="247"/>
      <c r="AK15" s="1131" t="s">
        <v>491</v>
      </c>
      <c r="AL15" s="1132"/>
      <c r="AM15" s="1132"/>
      <c r="AN15" s="1133"/>
      <c r="AO15" s="265">
        <v>-333884</v>
      </c>
      <c r="AP15" s="265">
        <v>-4589</v>
      </c>
      <c r="AQ15" s="266">
        <v>-3947</v>
      </c>
      <c r="AR15" s="267">
        <v>16.3</v>
      </c>
    </row>
    <row r="16" spans="1:46" ht="13.2" x14ac:dyDescent="0.2">
      <c r="A16" s="247"/>
      <c r="AK16" s="1131" t="s">
        <v>178</v>
      </c>
      <c r="AL16" s="1132"/>
      <c r="AM16" s="1132"/>
      <c r="AN16" s="1133"/>
      <c r="AO16" s="265">
        <v>5902348</v>
      </c>
      <c r="AP16" s="265">
        <v>81119</v>
      </c>
      <c r="AQ16" s="266">
        <v>80912</v>
      </c>
      <c r="AR16" s="267">
        <v>0.3</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4" t="s">
        <v>496</v>
      </c>
      <c r="AL21" s="1135"/>
      <c r="AM21" s="1135"/>
      <c r="AN21" s="1136"/>
      <c r="AO21" s="277">
        <v>6.97</v>
      </c>
      <c r="AP21" s="278">
        <v>6.71</v>
      </c>
      <c r="AQ21" s="279">
        <v>0.26</v>
      </c>
      <c r="AS21" s="280"/>
      <c r="AT21" s="276"/>
    </row>
    <row r="22" spans="1:46" s="248" customFormat="1" ht="13.2" x14ac:dyDescent="0.2">
      <c r="A22" s="276"/>
      <c r="AK22" s="1134" t="s">
        <v>497</v>
      </c>
      <c r="AL22" s="1135"/>
      <c r="AM22" s="1135"/>
      <c r="AN22" s="1136"/>
      <c r="AO22" s="281">
        <v>95.7</v>
      </c>
      <c r="AP22" s="282">
        <v>98.3</v>
      </c>
      <c r="AQ22" s="283">
        <v>-2.6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5" t="s">
        <v>498</v>
      </c>
      <c r="B26" s="1125"/>
      <c r="C26" s="1125"/>
      <c r="D26" s="1125"/>
      <c r="E26" s="1125"/>
      <c r="F26" s="1125"/>
      <c r="G26" s="1125"/>
      <c r="H26" s="1125"/>
      <c r="I26" s="1125"/>
      <c r="J26" s="1125"/>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5"/>
      <c r="AP26" s="1125"/>
      <c r="AQ26" s="1125"/>
      <c r="AR26" s="1125"/>
      <c r="AS26" s="1125"/>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6" t="s">
        <v>479</v>
      </c>
      <c r="AP30" s="253"/>
      <c r="AQ30" s="254" t="s">
        <v>480</v>
      </c>
      <c r="AR30" s="255"/>
    </row>
    <row r="31" spans="1:46" ht="13.2" x14ac:dyDescent="0.2">
      <c r="A31" s="247"/>
      <c r="AK31" s="256"/>
      <c r="AL31" s="257"/>
      <c r="AM31" s="257"/>
      <c r="AN31" s="258"/>
      <c r="AO31" s="1127"/>
      <c r="AP31" s="259" t="s">
        <v>481</v>
      </c>
      <c r="AQ31" s="260" t="s">
        <v>482</v>
      </c>
      <c r="AR31" s="261" t="s">
        <v>483</v>
      </c>
    </row>
    <row r="32" spans="1:46" ht="27" customHeight="1" x14ac:dyDescent="0.2">
      <c r="A32" s="247"/>
      <c r="AK32" s="1142" t="s">
        <v>501</v>
      </c>
      <c r="AL32" s="1143"/>
      <c r="AM32" s="1143"/>
      <c r="AN32" s="1144"/>
      <c r="AO32" s="291">
        <v>2581651</v>
      </c>
      <c r="AP32" s="291">
        <v>35481</v>
      </c>
      <c r="AQ32" s="292">
        <v>34344</v>
      </c>
      <c r="AR32" s="293">
        <v>3.3</v>
      </c>
    </row>
    <row r="33" spans="1:46" ht="13.5" customHeight="1" x14ac:dyDescent="0.2">
      <c r="A33" s="247"/>
      <c r="AK33" s="1142" t="s">
        <v>502</v>
      </c>
      <c r="AL33" s="1143"/>
      <c r="AM33" s="1143"/>
      <c r="AN33" s="1144"/>
      <c r="AO33" s="291" t="s">
        <v>488</v>
      </c>
      <c r="AP33" s="291" t="s">
        <v>488</v>
      </c>
      <c r="AQ33" s="292" t="s">
        <v>488</v>
      </c>
      <c r="AR33" s="293" t="s">
        <v>488</v>
      </c>
    </row>
    <row r="34" spans="1:46" ht="27" customHeight="1" x14ac:dyDescent="0.2">
      <c r="A34" s="247"/>
      <c r="AK34" s="1142" t="s">
        <v>503</v>
      </c>
      <c r="AL34" s="1143"/>
      <c r="AM34" s="1143"/>
      <c r="AN34" s="1144"/>
      <c r="AO34" s="291" t="s">
        <v>488</v>
      </c>
      <c r="AP34" s="291" t="s">
        <v>488</v>
      </c>
      <c r="AQ34" s="292">
        <v>3</v>
      </c>
      <c r="AR34" s="293" t="s">
        <v>488</v>
      </c>
    </row>
    <row r="35" spans="1:46" ht="27" customHeight="1" x14ac:dyDescent="0.2">
      <c r="A35" s="247"/>
      <c r="AK35" s="1142" t="s">
        <v>504</v>
      </c>
      <c r="AL35" s="1143"/>
      <c r="AM35" s="1143"/>
      <c r="AN35" s="1144"/>
      <c r="AO35" s="291">
        <v>1368166</v>
      </c>
      <c r="AP35" s="291">
        <v>18803</v>
      </c>
      <c r="AQ35" s="292">
        <v>7806</v>
      </c>
      <c r="AR35" s="293">
        <v>140.9</v>
      </c>
    </row>
    <row r="36" spans="1:46" ht="27" customHeight="1" x14ac:dyDescent="0.2">
      <c r="A36" s="247"/>
      <c r="AK36" s="1142" t="s">
        <v>505</v>
      </c>
      <c r="AL36" s="1143"/>
      <c r="AM36" s="1143"/>
      <c r="AN36" s="1144"/>
      <c r="AO36" s="291">
        <v>113691</v>
      </c>
      <c r="AP36" s="291">
        <v>1563</v>
      </c>
      <c r="AQ36" s="292">
        <v>1690</v>
      </c>
      <c r="AR36" s="293">
        <v>-7.5</v>
      </c>
    </row>
    <row r="37" spans="1:46" ht="13.5" customHeight="1" x14ac:dyDescent="0.2">
      <c r="A37" s="247"/>
      <c r="AK37" s="1142" t="s">
        <v>506</v>
      </c>
      <c r="AL37" s="1143"/>
      <c r="AM37" s="1143"/>
      <c r="AN37" s="1144"/>
      <c r="AO37" s="291">
        <v>42449</v>
      </c>
      <c r="AP37" s="291">
        <v>583</v>
      </c>
      <c r="AQ37" s="292">
        <v>666</v>
      </c>
      <c r="AR37" s="293">
        <v>-12.5</v>
      </c>
    </row>
    <row r="38" spans="1:46" ht="27" customHeight="1" x14ac:dyDescent="0.2">
      <c r="A38" s="247"/>
      <c r="AK38" s="1145" t="s">
        <v>507</v>
      </c>
      <c r="AL38" s="1146"/>
      <c r="AM38" s="1146"/>
      <c r="AN38" s="1147"/>
      <c r="AO38" s="294">
        <v>370</v>
      </c>
      <c r="AP38" s="294">
        <v>5</v>
      </c>
      <c r="AQ38" s="295">
        <v>3</v>
      </c>
      <c r="AR38" s="283">
        <v>66.7</v>
      </c>
      <c r="AS38" s="290"/>
    </row>
    <row r="39" spans="1:46" ht="13.2" x14ac:dyDescent="0.2">
      <c r="A39" s="247"/>
      <c r="AK39" s="1145" t="s">
        <v>508</v>
      </c>
      <c r="AL39" s="1146"/>
      <c r="AM39" s="1146"/>
      <c r="AN39" s="1147"/>
      <c r="AO39" s="291">
        <v>-867272</v>
      </c>
      <c r="AP39" s="291">
        <v>-11919</v>
      </c>
      <c r="AQ39" s="292">
        <v>-5822</v>
      </c>
      <c r="AR39" s="293">
        <v>104.7</v>
      </c>
      <c r="AS39" s="290"/>
    </row>
    <row r="40" spans="1:46" ht="27" customHeight="1" x14ac:dyDescent="0.2">
      <c r="A40" s="247"/>
      <c r="AK40" s="1142" t="s">
        <v>509</v>
      </c>
      <c r="AL40" s="1143"/>
      <c r="AM40" s="1143"/>
      <c r="AN40" s="1144"/>
      <c r="AO40" s="291">
        <v>-2383497</v>
      </c>
      <c r="AP40" s="291">
        <v>-32757</v>
      </c>
      <c r="AQ40" s="292">
        <v>-26710</v>
      </c>
      <c r="AR40" s="293">
        <v>22.6</v>
      </c>
      <c r="AS40" s="290"/>
    </row>
    <row r="41" spans="1:46" ht="13.2" x14ac:dyDescent="0.2">
      <c r="A41" s="247"/>
      <c r="AK41" s="1148" t="s">
        <v>288</v>
      </c>
      <c r="AL41" s="1149"/>
      <c r="AM41" s="1149"/>
      <c r="AN41" s="1150"/>
      <c r="AO41" s="291">
        <v>855558</v>
      </c>
      <c r="AP41" s="291">
        <v>11758</v>
      </c>
      <c r="AQ41" s="292">
        <v>11979</v>
      </c>
      <c r="AR41" s="293">
        <v>-1.8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7" t="s">
        <v>479</v>
      </c>
      <c r="AN49" s="1139" t="s">
        <v>512</v>
      </c>
      <c r="AO49" s="1140"/>
      <c r="AP49" s="1140"/>
      <c r="AQ49" s="1140"/>
      <c r="AR49" s="1141"/>
    </row>
    <row r="50" spans="1:44" ht="13.2" x14ac:dyDescent="0.2">
      <c r="A50" s="247"/>
      <c r="AK50" s="305"/>
      <c r="AL50" s="306"/>
      <c r="AM50" s="1138"/>
      <c r="AN50" s="307" t="s">
        <v>513</v>
      </c>
      <c r="AO50" s="308" t="s">
        <v>514</v>
      </c>
      <c r="AP50" s="309" t="s">
        <v>515</v>
      </c>
      <c r="AQ50" s="310" t="s">
        <v>516</v>
      </c>
      <c r="AR50" s="311" t="s">
        <v>517</v>
      </c>
    </row>
    <row r="51" spans="1:44" ht="13.2" x14ac:dyDescent="0.2">
      <c r="A51" s="247"/>
      <c r="AK51" s="303" t="s">
        <v>518</v>
      </c>
      <c r="AL51" s="304"/>
      <c r="AM51" s="312">
        <v>2134596</v>
      </c>
      <c r="AN51" s="313">
        <v>28710</v>
      </c>
      <c r="AO51" s="314">
        <v>98.3</v>
      </c>
      <c r="AP51" s="315">
        <v>45483</v>
      </c>
      <c r="AQ51" s="316">
        <v>-0.2</v>
      </c>
      <c r="AR51" s="317">
        <v>98.5</v>
      </c>
    </row>
    <row r="52" spans="1:44" ht="13.2" x14ac:dyDescent="0.2">
      <c r="A52" s="247"/>
      <c r="AK52" s="318"/>
      <c r="AL52" s="319" t="s">
        <v>519</v>
      </c>
      <c r="AM52" s="320">
        <v>998578</v>
      </c>
      <c r="AN52" s="321">
        <v>13431</v>
      </c>
      <c r="AO52" s="322">
        <v>20</v>
      </c>
      <c r="AP52" s="323">
        <v>24241</v>
      </c>
      <c r="AQ52" s="324">
        <v>0.4</v>
      </c>
      <c r="AR52" s="325">
        <v>19.600000000000001</v>
      </c>
    </row>
    <row r="53" spans="1:44" ht="13.2" x14ac:dyDescent="0.2">
      <c r="A53" s="247"/>
      <c r="AK53" s="303" t="s">
        <v>520</v>
      </c>
      <c r="AL53" s="304"/>
      <c r="AM53" s="312">
        <v>3100730</v>
      </c>
      <c r="AN53" s="313">
        <v>42011</v>
      </c>
      <c r="AO53" s="314">
        <v>46.3</v>
      </c>
      <c r="AP53" s="315">
        <v>45945</v>
      </c>
      <c r="AQ53" s="316">
        <v>1</v>
      </c>
      <c r="AR53" s="317">
        <v>45.3</v>
      </c>
    </row>
    <row r="54" spans="1:44" ht="13.2" x14ac:dyDescent="0.2">
      <c r="A54" s="247"/>
      <c r="AK54" s="318"/>
      <c r="AL54" s="319" t="s">
        <v>519</v>
      </c>
      <c r="AM54" s="320">
        <v>1692869</v>
      </c>
      <c r="AN54" s="321">
        <v>22936</v>
      </c>
      <c r="AO54" s="322">
        <v>70.8</v>
      </c>
      <c r="AP54" s="323">
        <v>25180</v>
      </c>
      <c r="AQ54" s="324">
        <v>3.9</v>
      </c>
      <c r="AR54" s="325">
        <v>66.900000000000006</v>
      </c>
    </row>
    <row r="55" spans="1:44" ht="13.2" x14ac:dyDescent="0.2">
      <c r="A55" s="247"/>
      <c r="AK55" s="303" t="s">
        <v>521</v>
      </c>
      <c r="AL55" s="304"/>
      <c r="AM55" s="312">
        <v>2912283</v>
      </c>
      <c r="AN55" s="313">
        <v>39741</v>
      </c>
      <c r="AO55" s="314">
        <v>-5.4</v>
      </c>
      <c r="AP55" s="315">
        <v>44475</v>
      </c>
      <c r="AQ55" s="316">
        <v>-3.2</v>
      </c>
      <c r="AR55" s="317">
        <v>-2.2000000000000002</v>
      </c>
    </row>
    <row r="56" spans="1:44" ht="13.2" x14ac:dyDescent="0.2">
      <c r="A56" s="247"/>
      <c r="AK56" s="318"/>
      <c r="AL56" s="319" t="s">
        <v>519</v>
      </c>
      <c r="AM56" s="320">
        <v>1576053</v>
      </c>
      <c r="AN56" s="321">
        <v>21507</v>
      </c>
      <c r="AO56" s="322">
        <v>-6.2</v>
      </c>
      <c r="AP56" s="323">
        <v>24780</v>
      </c>
      <c r="AQ56" s="324">
        <v>-1.6</v>
      </c>
      <c r="AR56" s="325">
        <v>-4.5999999999999996</v>
      </c>
    </row>
    <row r="57" spans="1:44" ht="13.2" x14ac:dyDescent="0.2">
      <c r="A57" s="247"/>
      <c r="AK57" s="303" t="s">
        <v>522</v>
      </c>
      <c r="AL57" s="304"/>
      <c r="AM57" s="312">
        <v>5757753</v>
      </c>
      <c r="AN57" s="313">
        <v>78717</v>
      </c>
      <c r="AO57" s="314">
        <v>98.1</v>
      </c>
      <c r="AP57" s="315">
        <v>45982</v>
      </c>
      <c r="AQ57" s="316">
        <v>3.4</v>
      </c>
      <c r="AR57" s="317">
        <v>94.7</v>
      </c>
    </row>
    <row r="58" spans="1:44" ht="13.2" x14ac:dyDescent="0.2">
      <c r="A58" s="247"/>
      <c r="AK58" s="318"/>
      <c r="AL58" s="319" t="s">
        <v>519</v>
      </c>
      <c r="AM58" s="320">
        <v>3389417</v>
      </c>
      <c r="AN58" s="321">
        <v>46338</v>
      </c>
      <c r="AO58" s="322">
        <v>115.5</v>
      </c>
      <c r="AP58" s="323">
        <v>25583</v>
      </c>
      <c r="AQ58" s="324">
        <v>3.2</v>
      </c>
      <c r="AR58" s="325">
        <v>112.3</v>
      </c>
    </row>
    <row r="59" spans="1:44" ht="13.2" x14ac:dyDescent="0.2">
      <c r="A59" s="247"/>
      <c r="AK59" s="303" t="s">
        <v>523</v>
      </c>
      <c r="AL59" s="304"/>
      <c r="AM59" s="312">
        <v>3739746</v>
      </c>
      <c r="AN59" s="313">
        <v>51397</v>
      </c>
      <c r="AO59" s="314">
        <v>-34.700000000000003</v>
      </c>
      <c r="AP59" s="315">
        <v>50538</v>
      </c>
      <c r="AQ59" s="316">
        <v>9.9</v>
      </c>
      <c r="AR59" s="317">
        <v>-44.6</v>
      </c>
    </row>
    <row r="60" spans="1:44" ht="13.2" x14ac:dyDescent="0.2">
      <c r="A60" s="247"/>
      <c r="AK60" s="318"/>
      <c r="AL60" s="319" t="s">
        <v>519</v>
      </c>
      <c r="AM60" s="320">
        <v>2556038</v>
      </c>
      <c r="AN60" s="321">
        <v>35129</v>
      </c>
      <c r="AO60" s="322">
        <v>-24.2</v>
      </c>
      <c r="AP60" s="323">
        <v>29053</v>
      </c>
      <c r="AQ60" s="324">
        <v>13.6</v>
      </c>
      <c r="AR60" s="325">
        <v>-37.799999999999997</v>
      </c>
    </row>
    <row r="61" spans="1:44" ht="13.2" x14ac:dyDescent="0.2">
      <c r="A61" s="247"/>
      <c r="AK61" s="303" t="s">
        <v>524</v>
      </c>
      <c r="AL61" s="326"/>
      <c r="AM61" s="312">
        <v>3529022</v>
      </c>
      <c r="AN61" s="313">
        <v>48115</v>
      </c>
      <c r="AO61" s="314">
        <v>40.5</v>
      </c>
      <c r="AP61" s="315">
        <v>46485</v>
      </c>
      <c r="AQ61" s="327">
        <v>2.2000000000000002</v>
      </c>
      <c r="AR61" s="317">
        <v>38.299999999999997</v>
      </c>
    </row>
    <row r="62" spans="1:44" ht="13.2" x14ac:dyDescent="0.2">
      <c r="A62" s="247"/>
      <c r="AK62" s="318"/>
      <c r="AL62" s="319" t="s">
        <v>519</v>
      </c>
      <c r="AM62" s="320">
        <v>2042591</v>
      </c>
      <c r="AN62" s="321">
        <v>27868</v>
      </c>
      <c r="AO62" s="322">
        <v>35.200000000000003</v>
      </c>
      <c r="AP62" s="323">
        <v>25767</v>
      </c>
      <c r="AQ62" s="324">
        <v>3.9</v>
      </c>
      <c r="AR62" s="325">
        <v>31.3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yod9DpWsNHFXN5XytfUfbmRqe4zuqTbTvR8mwHO3DCjX21buv6fR0bLKol6l/F6lMT7uwKuTBrtrZZn3QuOmA==" saltValue="da2CxFN5Nl2Wy780BwkOQ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fqgvMzV2Ip8Q0tIJ9WpsfbhUBabGcEw71r285MS1iI6g7isdh0SnZTMM7z0qcmaa/jSKHNBaX1QApHH1kIDtuA==" saltValue="ROFIgEDZttRDkJwIsemcU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Znqdqn415Yv0e5Bee+6ZfJodFlDLqLYlCNNe0lXa+i9+i2mo/+vFCsIkC5NG3N3f9l1LDkVwlNcWrSyWkahNpA==" saltValue="foazcyNgk851rrEh7fg9n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1" t="s">
        <v>3</v>
      </c>
      <c r="D47" s="1151"/>
      <c r="E47" s="1152"/>
      <c r="F47" s="11">
        <v>19.489999999999998</v>
      </c>
      <c r="G47" s="12">
        <v>24.23</v>
      </c>
      <c r="H47" s="12">
        <v>27.47</v>
      </c>
      <c r="I47" s="12">
        <v>26.58</v>
      </c>
      <c r="J47" s="13">
        <v>22.42</v>
      </c>
    </row>
    <row r="48" spans="2:10" ht="57.75" customHeight="1" x14ac:dyDescent="0.2">
      <c r="B48" s="14"/>
      <c r="C48" s="1153" t="s">
        <v>4</v>
      </c>
      <c r="D48" s="1153"/>
      <c r="E48" s="1154"/>
      <c r="F48" s="15">
        <v>2.02</v>
      </c>
      <c r="G48" s="16">
        <v>1.92</v>
      </c>
      <c r="H48" s="16">
        <v>1.81</v>
      </c>
      <c r="I48" s="16">
        <v>1.23</v>
      </c>
      <c r="J48" s="17">
        <v>1.22</v>
      </c>
    </row>
    <row r="49" spans="2:10" ht="57.75" customHeight="1" thickBot="1" x14ac:dyDescent="0.25">
      <c r="B49" s="18"/>
      <c r="C49" s="1155" t="s">
        <v>5</v>
      </c>
      <c r="D49" s="1155"/>
      <c r="E49" s="1156"/>
      <c r="F49" s="19">
        <v>1.77</v>
      </c>
      <c r="G49" s="20">
        <v>5.42</v>
      </c>
      <c r="H49" s="20">
        <v>2.66</v>
      </c>
      <c r="I49" s="20" t="s">
        <v>531</v>
      </c>
      <c r="J49" s="21" t="s">
        <v>532</v>
      </c>
    </row>
    <row r="50" spans="2:10" ht="13.2" x14ac:dyDescent="0.2"/>
  </sheetData>
  <sheetProtection algorithmName="SHA-512" hashValue="t0DawLrQy856NbvETkwZZSBpw/C/DRx+hHESkFwL4/oGeD6SX+whoUwxSO+h4UpHOeUrOaGMu1L69BFj+NvOCw==" saltValue="bkvzzpcW8HMKQoohbBVS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1" t="s">
        <v>533</v>
      </c>
      <c r="D34" s="1161"/>
      <c r="E34" s="1162"/>
      <c r="F34" s="32" t="s">
        <v>534</v>
      </c>
      <c r="G34" s="33">
        <v>0</v>
      </c>
      <c r="H34" s="33">
        <v>1.81</v>
      </c>
      <c r="I34" s="33">
        <v>0</v>
      </c>
      <c r="J34" s="34" t="s">
        <v>535</v>
      </c>
      <c r="K34" s="22"/>
      <c r="L34" s="22"/>
      <c r="M34" s="22"/>
      <c r="N34" s="22"/>
      <c r="O34" s="22"/>
      <c r="P34" s="22"/>
    </row>
    <row r="35" spans="1:16" ht="39" customHeight="1" x14ac:dyDescent="0.2">
      <c r="A35" s="22"/>
      <c r="B35" s="35"/>
      <c r="C35" s="1157" t="s">
        <v>536</v>
      </c>
      <c r="D35" s="1157"/>
      <c r="E35" s="1158"/>
      <c r="F35" s="36">
        <v>16.57</v>
      </c>
      <c r="G35" s="37">
        <v>15.85</v>
      </c>
      <c r="H35" s="37">
        <v>15.66</v>
      </c>
      <c r="I35" s="37">
        <v>15.25</v>
      </c>
      <c r="J35" s="38">
        <v>14.16</v>
      </c>
      <c r="K35" s="22"/>
      <c r="L35" s="22"/>
      <c r="M35" s="22"/>
      <c r="N35" s="22"/>
      <c r="O35" s="22"/>
      <c r="P35" s="22"/>
    </row>
    <row r="36" spans="1:16" ht="39" customHeight="1" x14ac:dyDescent="0.2">
      <c r="A36" s="22"/>
      <c r="B36" s="35"/>
      <c r="C36" s="1157" t="s">
        <v>537</v>
      </c>
      <c r="D36" s="1157"/>
      <c r="E36" s="1158"/>
      <c r="F36" s="36">
        <v>0.8</v>
      </c>
      <c r="G36" s="37">
        <v>1.59</v>
      </c>
      <c r="H36" s="37">
        <v>2.4</v>
      </c>
      <c r="I36" s="37">
        <v>2.34</v>
      </c>
      <c r="J36" s="38">
        <v>2.1</v>
      </c>
      <c r="K36" s="22"/>
      <c r="L36" s="22"/>
      <c r="M36" s="22"/>
      <c r="N36" s="22"/>
      <c r="O36" s="22"/>
      <c r="P36" s="22"/>
    </row>
    <row r="37" spans="1:16" ht="39" customHeight="1" x14ac:dyDescent="0.2">
      <c r="A37" s="22"/>
      <c r="B37" s="35"/>
      <c r="C37" s="1157" t="s">
        <v>538</v>
      </c>
      <c r="D37" s="1157"/>
      <c r="E37" s="1158"/>
      <c r="F37" s="36">
        <v>1.32</v>
      </c>
      <c r="G37" s="37">
        <v>0.83</v>
      </c>
      <c r="H37" s="37">
        <v>1.31</v>
      </c>
      <c r="I37" s="37">
        <v>0.98</v>
      </c>
      <c r="J37" s="38">
        <v>1.73</v>
      </c>
      <c r="K37" s="22"/>
      <c r="L37" s="22"/>
      <c r="M37" s="22"/>
      <c r="N37" s="22"/>
      <c r="O37" s="22"/>
      <c r="P37" s="22"/>
    </row>
    <row r="38" spans="1:16" ht="39" customHeight="1" x14ac:dyDescent="0.2">
      <c r="A38" s="22"/>
      <c r="B38" s="35"/>
      <c r="C38" s="1157" t="s">
        <v>539</v>
      </c>
      <c r="D38" s="1157"/>
      <c r="E38" s="1158"/>
      <c r="F38" s="36">
        <v>2.0099999999999998</v>
      </c>
      <c r="G38" s="37">
        <v>1.92</v>
      </c>
      <c r="H38" s="37">
        <v>1.81</v>
      </c>
      <c r="I38" s="37">
        <v>1.23</v>
      </c>
      <c r="J38" s="38">
        <v>1.21</v>
      </c>
      <c r="K38" s="22"/>
      <c r="L38" s="22"/>
      <c r="M38" s="22"/>
      <c r="N38" s="22"/>
      <c r="O38" s="22"/>
      <c r="P38" s="22"/>
    </row>
    <row r="39" spans="1:16" ht="39" customHeight="1" x14ac:dyDescent="0.2">
      <c r="A39" s="22"/>
      <c r="B39" s="35"/>
      <c r="C39" s="1157" t="s">
        <v>540</v>
      </c>
      <c r="D39" s="1157"/>
      <c r="E39" s="1158"/>
      <c r="F39" s="36">
        <v>0.16</v>
      </c>
      <c r="G39" s="37">
        <v>0.18</v>
      </c>
      <c r="H39" s="37">
        <v>0.23</v>
      </c>
      <c r="I39" s="37">
        <v>0.22</v>
      </c>
      <c r="J39" s="38">
        <v>0.25</v>
      </c>
      <c r="K39" s="22"/>
      <c r="L39" s="22"/>
      <c r="M39" s="22"/>
      <c r="N39" s="22"/>
      <c r="O39" s="22"/>
      <c r="P39" s="22"/>
    </row>
    <row r="40" spans="1:16" ht="39" customHeight="1" x14ac:dyDescent="0.2">
      <c r="A40" s="22"/>
      <c r="B40" s="35"/>
      <c r="C40" s="1157" t="s">
        <v>541</v>
      </c>
      <c r="D40" s="1157"/>
      <c r="E40" s="1158"/>
      <c r="F40" s="36">
        <v>0.51</v>
      </c>
      <c r="G40" s="37">
        <v>0.36</v>
      </c>
      <c r="H40" s="37">
        <v>0.52</v>
      </c>
      <c r="I40" s="37">
        <v>0.32</v>
      </c>
      <c r="J40" s="38">
        <v>0.14000000000000001</v>
      </c>
      <c r="K40" s="22"/>
      <c r="L40" s="22"/>
      <c r="M40" s="22"/>
      <c r="N40" s="22"/>
      <c r="O40" s="22"/>
      <c r="P40" s="22"/>
    </row>
    <row r="41" spans="1:16" ht="39" customHeight="1" x14ac:dyDescent="0.2">
      <c r="A41" s="22"/>
      <c r="B41" s="35"/>
      <c r="C41" s="1157" t="s">
        <v>542</v>
      </c>
      <c r="D41" s="1157"/>
      <c r="E41" s="1158"/>
      <c r="F41" s="36">
        <v>0</v>
      </c>
      <c r="G41" s="37">
        <v>0</v>
      </c>
      <c r="H41" s="37">
        <v>0</v>
      </c>
      <c r="I41" s="37">
        <v>0</v>
      </c>
      <c r="J41" s="38">
        <v>0</v>
      </c>
      <c r="K41" s="22"/>
      <c r="L41" s="22"/>
      <c r="M41" s="22"/>
      <c r="N41" s="22"/>
      <c r="O41" s="22"/>
      <c r="P41" s="22"/>
    </row>
    <row r="42" spans="1:16" ht="39" customHeight="1" x14ac:dyDescent="0.2">
      <c r="A42" s="22"/>
      <c r="B42" s="39"/>
      <c r="C42" s="1157" t="s">
        <v>543</v>
      </c>
      <c r="D42" s="1157"/>
      <c r="E42" s="1158"/>
      <c r="F42" s="36" t="s">
        <v>488</v>
      </c>
      <c r="G42" s="37" t="s">
        <v>488</v>
      </c>
      <c r="H42" s="37" t="s">
        <v>488</v>
      </c>
      <c r="I42" s="37" t="s">
        <v>488</v>
      </c>
      <c r="J42" s="38" t="s">
        <v>488</v>
      </c>
      <c r="K42" s="22"/>
      <c r="L42" s="22"/>
      <c r="M42" s="22"/>
      <c r="N42" s="22"/>
      <c r="O42" s="22"/>
      <c r="P42" s="22"/>
    </row>
    <row r="43" spans="1:16" ht="39" customHeight="1" thickBot="1" x14ac:dyDescent="0.25">
      <c r="A43" s="22"/>
      <c r="B43" s="40"/>
      <c r="C43" s="1159" t="s">
        <v>544</v>
      </c>
      <c r="D43" s="1159"/>
      <c r="E43" s="1160"/>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ZJSfCk2O/Kvy2/5p6pcyXxuik9BuzNR9s7k6PYGRVo628RuTKLS79kt3KDOlVfIB2MXqmuIaciAKRD+iIhPkA==" saltValue="2gMI0ZNmZPY3StHm0CMm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3" t="s">
        <v>9</v>
      </c>
      <c r="C45" s="1164"/>
      <c r="D45" s="56"/>
      <c r="E45" s="1169" t="s">
        <v>10</v>
      </c>
      <c r="F45" s="1169"/>
      <c r="G45" s="1169"/>
      <c r="H45" s="1169"/>
      <c r="I45" s="1169"/>
      <c r="J45" s="1170"/>
      <c r="K45" s="57">
        <v>2707</v>
      </c>
      <c r="L45" s="58">
        <v>2753</v>
      </c>
      <c r="M45" s="58">
        <v>2757</v>
      </c>
      <c r="N45" s="58">
        <v>2564</v>
      </c>
      <c r="O45" s="59">
        <v>2582</v>
      </c>
      <c r="P45" s="46"/>
      <c r="Q45" s="46"/>
      <c r="R45" s="46"/>
      <c r="S45" s="46"/>
      <c r="T45" s="46"/>
      <c r="U45" s="46"/>
    </row>
    <row r="46" spans="1:21" ht="30.75" customHeight="1" x14ac:dyDescent="0.2">
      <c r="A46" s="46"/>
      <c r="B46" s="1165"/>
      <c r="C46" s="1166"/>
      <c r="D46" s="60"/>
      <c r="E46" s="1171" t="s">
        <v>11</v>
      </c>
      <c r="F46" s="1171"/>
      <c r="G46" s="1171"/>
      <c r="H46" s="1171"/>
      <c r="I46" s="1171"/>
      <c r="J46" s="1172"/>
      <c r="K46" s="61" t="s">
        <v>488</v>
      </c>
      <c r="L46" s="62" t="s">
        <v>488</v>
      </c>
      <c r="M46" s="62" t="s">
        <v>488</v>
      </c>
      <c r="N46" s="62" t="s">
        <v>488</v>
      </c>
      <c r="O46" s="63" t="s">
        <v>488</v>
      </c>
      <c r="P46" s="46"/>
      <c r="Q46" s="46"/>
      <c r="R46" s="46"/>
      <c r="S46" s="46"/>
      <c r="T46" s="46"/>
      <c r="U46" s="46"/>
    </row>
    <row r="47" spans="1:21" ht="30.75" customHeight="1" x14ac:dyDescent="0.2">
      <c r="A47" s="46"/>
      <c r="B47" s="1165"/>
      <c r="C47" s="1166"/>
      <c r="D47" s="60"/>
      <c r="E47" s="1171" t="s">
        <v>12</v>
      </c>
      <c r="F47" s="1171"/>
      <c r="G47" s="1171"/>
      <c r="H47" s="1171"/>
      <c r="I47" s="1171"/>
      <c r="J47" s="1172"/>
      <c r="K47" s="61">
        <v>21</v>
      </c>
      <c r="L47" s="62" t="s">
        <v>488</v>
      </c>
      <c r="M47" s="62" t="s">
        <v>488</v>
      </c>
      <c r="N47" s="62" t="s">
        <v>488</v>
      </c>
      <c r="O47" s="63" t="s">
        <v>488</v>
      </c>
      <c r="P47" s="46"/>
      <c r="Q47" s="46"/>
      <c r="R47" s="46"/>
      <c r="S47" s="46"/>
      <c r="T47" s="46"/>
      <c r="U47" s="46"/>
    </row>
    <row r="48" spans="1:21" ht="30.75" customHeight="1" x14ac:dyDescent="0.2">
      <c r="A48" s="46"/>
      <c r="B48" s="1165"/>
      <c r="C48" s="1166"/>
      <c r="D48" s="60"/>
      <c r="E48" s="1171" t="s">
        <v>13</v>
      </c>
      <c r="F48" s="1171"/>
      <c r="G48" s="1171"/>
      <c r="H48" s="1171"/>
      <c r="I48" s="1171"/>
      <c r="J48" s="1172"/>
      <c r="K48" s="61">
        <v>1533</v>
      </c>
      <c r="L48" s="62">
        <v>1432</v>
      </c>
      <c r="M48" s="62">
        <v>1410</v>
      </c>
      <c r="N48" s="62">
        <v>1341</v>
      </c>
      <c r="O48" s="63">
        <v>1368</v>
      </c>
      <c r="P48" s="46"/>
      <c r="Q48" s="46"/>
      <c r="R48" s="46"/>
      <c r="S48" s="46"/>
      <c r="T48" s="46"/>
      <c r="U48" s="46"/>
    </row>
    <row r="49" spans="1:21" ht="30.75" customHeight="1" x14ac:dyDescent="0.2">
      <c r="A49" s="46"/>
      <c r="B49" s="1165"/>
      <c r="C49" s="1166"/>
      <c r="D49" s="60"/>
      <c r="E49" s="1171" t="s">
        <v>14</v>
      </c>
      <c r="F49" s="1171"/>
      <c r="G49" s="1171"/>
      <c r="H49" s="1171"/>
      <c r="I49" s="1171"/>
      <c r="J49" s="1172"/>
      <c r="K49" s="61">
        <v>126</v>
      </c>
      <c r="L49" s="62">
        <v>116</v>
      </c>
      <c r="M49" s="62">
        <v>113</v>
      </c>
      <c r="N49" s="62">
        <v>112</v>
      </c>
      <c r="O49" s="63">
        <v>114</v>
      </c>
      <c r="P49" s="46"/>
      <c r="Q49" s="46"/>
      <c r="R49" s="46"/>
      <c r="S49" s="46"/>
      <c r="T49" s="46"/>
      <c r="U49" s="46"/>
    </row>
    <row r="50" spans="1:21" ht="30.75" customHeight="1" x14ac:dyDescent="0.2">
      <c r="A50" s="46"/>
      <c r="B50" s="1165"/>
      <c r="C50" s="1166"/>
      <c r="D50" s="60"/>
      <c r="E50" s="1171" t="s">
        <v>15</v>
      </c>
      <c r="F50" s="1171"/>
      <c r="G50" s="1171"/>
      <c r="H50" s="1171"/>
      <c r="I50" s="1171"/>
      <c r="J50" s="1172"/>
      <c r="K50" s="61">
        <v>561</v>
      </c>
      <c r="L50" s="62">
        <v>812</v>
      </c>
      <c r="M50" s="62">
        <v>446</v>
      </c>
      <c r="N50" s="62">
        <v>366</v>
      </c>
      <c r="O50" s="63">
        <v>42</v>
      </c>
      <c r="P50" s="46"/>
      <c r="Q50" s="46"/>
      <c r="R50" s="46"/>
      <c r="S50" s="46"/>
      <c r="T50" s="46"/>
      <c r="U50" s="46"/>
    </row>
    <row r="51" spans="1:21" ht="30.75" customHeight="1" x14ac:dyDescent="0.2">
      <c r="A51" s="46"/>
      <c r="B51" s="1167"/>
      <c r="C51" s="1168"/>
      <c r="D51" s="64"/>
      <c r="E51" s="1171" t="s">
        <v>16</v>
      </c>
      <c r="F51" s="1171"/>
      <c r="G51" s="1171"/>
      <c r="H51" s="1171"/>
      <c r="I51" s="1171"/>
      <c r="J51" s="1172"/>
      <c r="K51" s="61">
        <v>0</v>
      </c>
      <c r="L51" s="62">
        <v>0</v>
      </c>
      <c r="M51" s="62" t="s">
        <v>488</v>
      </c>
      <c r="N51" s="62" t="s">
        <v>488</v>
      </c>
      <c r="O51" s="63">
        <v>0</v>
      </c>
      <c r="P51" s="46"/>
      <c r="Q51" s="46"/>
      <c r="R51" s="46"/>
      <c r="S51" s="46"/>
      <c r="T51" s="46"/>
      <c r="U51" s="46"/>
    </row>
    <row r="52" spans="1:21" ht="30.75" customHeight="1" x14ac:dyDescent="0.2">
      <c r="A52" s="46"/>
      <c r="B52" s="1173" t="s">
        <v>17</v>
      </c>
      <c r="C52" s="1174"/>
      <c r="D52" s="64"/>
      <c r="E52" s="1171" t="s">
        <v>18</v>
      </c>
      <c r="F52" s="1171"/>
      <c r="G52" s="1171"/>
      <c r="H52" s="1171"/>
      <c r="I52" s="1171"/>
      <c r="J52" s="1172"/>
      <c r="K52" s="61">
        <v>3929</v>
      </c>
      <c r="L52" s="62">
        <v>3629</v>
      </c>
      <c r="M52" s="62">
        <v>3281</v>
      </c>
      <c r="N52" s="62">
        <v>3196</v>
      </c>
      <c r="O52" s="63">
        <v>3251</v>
      </c>
      <c r="P52" s="46"/>
      <c r="Q52" s="46"/>
      <c r="R52" s="46"/>
      <c r="S52" s="46"/>
      <c r="T52" s="46"/>
      <c r="U52" s="46"/>
    </row>
    <row r="53" spans="1:21" ht="30.75" customHeight="1" thickBot="1" x14ac:dyDescent="0.25">
      <c r="A53" s="46"/>
      <c r="B53" s="1175" t="s">
        <v>19</v>
      </c>
      <c r="C53" s="1176"/>
      <c r="D53" s="65"/>
      <c r="E53" s="1177" t="s">
        <v>20</v>
      </c>
      <c r="F53" s="1177"/>
      <c r="G53" s="1177"/>
      <c r="H53" s="1177"/>
      <c r="I53" s="1177"/>
      <c r="J53" s="1178"/>
      <c r="K53" s="66">
        <v>1019</v>
      </c>
      <c r="L53" s="67">
        <v>1484</v>
      </c>
      <c r="M53" s="67">
        <v>1445</v>
      </c>
      <c r="N53" s="67">
        <v>1187</v>
      </c>
      <c r="O53" s="68">
        <v>855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9" t="s">
        <v>24</v>
      </c>
      <c r="C58" s="1180"/>
      <c r="D58" s="1185" t="s">
        <v>25</v>
      </c>
      <c r="E58" s="1186"/>
      <c r="F58" s="1186"/>
      <c r="G58" s="1186"/>
      <c r="H58" s="1186"/>
      <c r="I58" s="1186"/>
      <c r="J58" s="1187"/>
      <c r="K58" s="81">
        <v>21</v>
      </c>
      <c r="L58" s="82">
        <v>0</v>
      </c>
      <c r="M58" s="82">
        <v>0</v>
      </c>
      <c r="N58" s="82">
        <v>0</v>
      </c>
      <c r="O58" s="83">
        <v>0</v>
      </c>
    </row>
    <row r="59" spans="1:21" ht="31.5" customHeight="1" x14ac:dyDescent="0.2">
      <c r="B59" s="1181"/>
      <c r="C59" s="1182"/>
      <c r="D59" s="1188" t="s">
        <v>26</v>
      </c>
      <c r="E59" s="1189"/>
      <c r="F59" s="1189"/>
      <c r="G59" s="1189"/>
      <c r="H59" s="1189"/>
      <c r="I59" s="1189"/>
      <c r="J59" s="1190"/>
      <c r="K59" s="84">
        <v>384</v>
      </c>
      <c r="L59" s="85">
        <v>0</v>
      </c>
      <c r="M59" s="85">
        <v>0</v>
      </c>
      <c r="N59" s="85">
        <v>0</v>
      </c>
      <c r="O59" s="86">
        <v>0</v>
      </c>
    </row>
    <row r="60" spans="1:21" ht="31.5" customHeight="1" thickBot="1" x14ac:dyDescent="0.25">
      <c r="B60" s="1183"/>
      <c r="C60" s="1184"/>
      <c r="D60" s="1191" t="s">
        <v>27</v>
      </c>
      <c r="E60" s="1192"/>
      <c r="F60" s="1192"/>
      <c r="G60" s="1192"/>
      <c r="H60" s="1192"/>
      <c r="I60" s="1192"/>
      <c r="J60" s="1193"/>
      <c r="K60" s="87">
        <v>193</v>
      </c>
      <c r="L60" s="88">
        <v>0</v>
      </c>
      <c r="M60" s="88">
        <v>0</v>
      </c>
      <c r="N60" s="88">
        <v>0</v>
      </c>
      <c r="O60" s="89">
        <v>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Lrz54dyQa8kl5KPw+pD6SGJmhMHpYGViQYElxrFSr3wurPzncMjihWYWMLYgWIhVe8w/kI71/k5ugJ5DLwfFg==" saltValue="T8p38kZX0Du+KrMM34nqP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4" t="s">
        <v>30</v>
      </c>
      <c r="C41" s="1195"/>
      <c r="D41" s="103"/>
      <c r="E41" s="1200" t="s">
        <v>31</v>
      </c>
      <c r="F41" s="1200"/>
      <c r="G41" s="1200"/>
      <c r="H41" s="1201"/>
      <c r="I41" s="330">
        <v>27560</v>
      </c>
      <c r="J41" s="331">
        <v>27336</v>
      </c>
      <c r="K41" s="331">
        <v>26248</v>
      </c>
      <c r="L41" s="331">
        <v>27580</v>
      </c>
      <c r="M41" s="332">
        <v>27658</v>
      </c>
    </row>
    <row r="42" spans="2:13" ht="27.75" customHeight="1" x14ac:dyDescent="0.2">
      <c r="B42" s="1196"/>
      <c r="C42" s="1197"/>
      <c r="D42" s="104"/>
      <c r="E42" s="1202" t="s">
        <v>32</v>
      </c>
      <c r="F42" s="1202"/>
      <c r="G42" s="1202"/>
      <c r="H42" s="1203"/>
      <c r="I42" s="333">
        <v>1601</v>
      </c>
      <c r="J42" s="334">
        <v>806</v>
      </c>
      <c r="K42" s="334">
        <v>502</v>
      </c>
      <c r="L42" s="334">
        <v>463</v>
      </c>
      <c r="M42" s="335">
        <v>425</v>
      </c>
    </row>
    <row r="43" spans="2:13" ht="27.75" customHeight="1" x14ac:dyDescent="0.2">
      <c r="B43" s="1196"/>
      <c r="C43" s="1197"/>
      <c r="D43" s="104"/>
      <c r="E43" s="1202" t="s">
        <v>33</v>
      </c>
      <c r="F43" s="1202"/>
      <c r="G43" s="1202"/>
      <c r="H43" s="1203"/>
      <c r="I43" s="333">
        <v>16297</v>
      </c>
      <c r="J43" s="334">
        <v>14832</v>
      </c>
      <c r="K43" s="334">
        <v>14253</v>
      </c>
      <c r="L43" s="334">
        <v>15972</v>
      </c>
      <c r="M43" s="335">
        <v>22429</v>
      </c>
    </row>
    <row r="44" spans="2:13" ht="27.75" customHeight="1" x14ac:dyDescent="0.2">
      <c r="B44" s="1196"/>
      <c r="C44" s="1197"/>
      <c r="D44" s="104"/>
      <c r="E44" s="1202" t="s">
        <v>34</v>
      </c>
      <c r="F44" s="1202"/>
      <c r="G44" s="1202"/>
      <c r="H44" s="1203"/>
      <c r="I44" s="333">
        <v>1082</v>
      </c>
      <c r="J44" s="334">
        <v>1118</v>
      </c>
      <c r="K44" s="334">
        <v>1156</v>
      </c>
      <c r="L44" s="334">
        <v>1266</v>
      </c>
      <c r="M44" s="335">
        <v>1177</v>
      </c>
    </row>
    <row r="45" spans="2:13" ht="27.75" customHeight="1" x14ac:dyDescent="0.2">
      <c r="B45" s="1196"/>
      <c r="C45" s="1197"/>
      <c r="D45" s="104"/>
      <c r="E45" s="1202" t="s">
        <v>35</v>
      </c>
      <c r="F45" s="1202"/>
      <c r="G45" s="1202"/>
      <c r="H45" s="1203"/>
      <c r="I45" s="333">
        <v>2673</v>
      </c>
      <c r="J45" s="334">
        <v>2672</v>
      </c>
      <c r="K45" s="334">
        <v>2663</v>
      </c>
      <c r="L45" s="334">
        <v>2885</v>
      </c>
      <c r="M45" s="335">
        <v>2962</v>
      </c>
    </row>
    <row r="46" spans="2:13" ht="27.75" customHeight="1" x14ac:dyDescent="0.2">
      <c r="B46" s="1196"/>
      <c r="C46" s="1197"/>
      <c r="D46" s="105"/>
      <c r="E46" s="1202" t="s">
        <v>36</v>
      </c>
      <c r="F46" s="1202"/>
      <c r="G46" s="1202"/>
      <c r="H46" s="1203"/>
      <c r="I46" s="333">
        <v>424</v>
      </c>
      <c r="J46" s="334">
        <v>433</v>
      </c>
      <c r="K46" s="334">
        <v>312</v>
      </c>
      <c r="L46" s="334" t="s">
        <v>488</v>
      </c>
      <c r="M46" s="335" t="s">
        <v>488</v>
      </c>
    </row>
    <row r="47" spans="2:13" ht="27.75" customHeight="1" x14ac:dyDescent="0.2">
      <c r="B47" s="1196"/>
      <c r="C47" s="1197"/>
      <c r="D47" s="106"/>
      <c r="E47" s="1204" t="s">
        <v>37</v>
      </c>
      <c r="F47" s="1205"/>
      <c r="G47" s="1205"/>
      <c r="H47" s="1206"/>
      <c r="I47" s="333" t="s">
        <v>488</v>
      </c>
      <c r="J47" s="334" t="s">
        <v>488</v>
      </c>
      <c r="K47" s="334" t="s">
        <v>488</v>
      </c>
      <c r="L47" s="334" t="s">
        <v>488</v>
      </c>
      <c r="M47" s="335" t="s">
        <v>488</v>
      </c>
    </row>
    <row r="48" spans="2:13" ht="27.75" customHeight="1" x14ac:dyDescent="0.2">
      <c r="B48" s="1196"/>
      <c r="C48" s="1197"/>
      <c r="D48" s="104"/>
      <c r="E48" s="1202" t="s">
        <v>38</v>
      </c>
      <c r="F48" s="1202"/>
      <c r="G48" s="1202"/>
      <c r="H48" s="1203"/>
      <c r="I48" s="333" t="s">
        <v>488</v>
      </c>
      <c r="J48" s="334" t="s">
        <v>488</v>
      </c>
      <c r="K48" s="334" t="s">
        <v>488</v>
      </c>
      <c r="L48" s="334" t="s">
        <v>488</v>
      </c>
      <c r="M48" s="335" t="s">
        <v>488</v>
      </c>
    </row>
    <row r="49" spans="2:13" ht="27.75" customHeight="1" x14ac:dyDescent="0.2">
      <c r="B49" s="1198"/>
      <c r="C49" s="1199"/>
      <c r="D49" s="104"/>
      <c r="E49" s="1202" t="s">
        <v>39</v>
      </c>
      <c r="F49" s="1202"/>
      <c r="G49" s="1202"/>
      <c r="H49" s="1203"/>
      <c r="I49" s="333" t="s">
        <v>488</v>
      </c>
      <c r="J49" s="334" t="s">
        <v>488</v>
      </c>
      <c r="K49" s="334" t="s">
        <v>488</v>
      </c>
      <c r="L49" s="334" t="s">
        <v>488</v>
      </c>
      <c r="M49" s="335" t="s">
        <v>488</v>
      </c>
    </row>
    <row r="50" spans="2:13" ht="27.75" customHeight="1" x14ac:dyDescent="0.2">
      <c r="B50" s="1207" t="s">
        <v>40</v>
      </c>
      <c r="C50" s="1208"/>
      <c r="D50" s="107"/>
      <c r="E50" s="1202" t="s">
        <v>41</v>
      </c>
      <c r="F50" s="1202"/>
      <c r="G50" s="1202"/>
      <c r="H50" s="1203"/>
      <c r="I50" s="333">
        <v>7579</v>
      </c>
      <c r="J50" s="334">
        <v>8905</v>
      </c>
      <c r="K50" s="334">
        <v>9468</v>
      </c>
      <c r="L50" s="334">
        <v>10158</v>
      </c>
      <c r="M50" s="335">
        <v>9197</v>
      </c>
    </row>
    <row r="51" spans="2:13" ht="27.75" customHeight="1" x14ac:dyDescent="0.2">
      <c r="B51" s="1196"/>
      <c r="C51" s="1197"/>
      <c r="D51" s="104"/>
      <c r="E51" s="1202" t="s">
        <v>42</v>
      </c>
      <c r="F51" s="1202"/>
      <c r="G51" s="1202"/>
      <c r="H51" s="1203"/>
      <c r="I51" s="333">
        <v>8778</v>
      </c>
      <c r="J51" s="334">
        <v>7881</v>
      </c>
      <c r="K51" s="334">
        <v>7443</v>
      </c>
      <c r="L51" s="334">
        <v>7859</v>
      </c>
      <c r="M51" s="335">
        <v>8227</v>
      </c>
    </row>
    <row r="52" spans="2:13" ht="27.75" customHeight="1" x14ac:dyDescent="0.2">
      <c r="B52" s="1198"/>
      <c r="C52" s="1199"/>
      <c r="D52" s="104"/>
      <c r="E52" s="1202" t="s">
        <v>43</v>
      </c>
      <c r="F52" s="1202"/>
      <c r="G52" s="1202"/>
      <c r="H52" s="1203"/>
      <c r="I52" s="333">
        <v>28961</v>
      </c>
      <c r="J52" s="334">
        <v>28216</v>
      </c>
      <c r="K52" s="334">
        <v>27289</v>
      </c>
      <c r="L52" s="334">
        <v>28669</v>
      </c>
      <c r="M52" s="335">
        <v>30020</v>
      </c>
    </row>
    <row r="53" spans="2:13" ht="27.75" customHeight="1" thickBot="1" x14ac:dyDescent="0.25">
      <c r="B53" s="1209" t="s">
        <v>19</v>
      </c>
      <c r="C53" s="1210"/>
      <c r="D53" s="108"/>
      <c r="E53" s="1211" t="s">
        <v>44</v>
      </c>
      <c r="F53" s="1211"/>
      <c r="G53" s="1211"/>
      <c r="H53" s="1212"/>
      <c r="I53" s="336">
        <v>4319</v>
      </c>
      <c r="J53" s="337">
        <v>2195</v>
      </c>
      <c r="K53" s="337">
        <v>935</v>
      </c>
      <c r="L53" s="337">
        <v>1480</v>
      </c>
      <c r="M53" s="338">
        <v>7209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oYNCj0VphwXN5cTv1MZ+JOIPMAIDSB6poSuEm92+SPaDDVCDRrB+N9tP7B/yReTpZZaFGQ57L/UylHBIandpw==" saltValue="1/2y7fclMtD3bsD7eI9/T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1" t="s">
        <v>46</v>
      </c>
      <c r="D55" s="1221"/>
      <c r="E55" s="1222"/>
      <c r="F55" s="339">
        <v>4834</v>
      </c>
      <c r="G55" s="339">
        <v>4753</v>
      </c>
      <c r="H55" s="340">
        <v>4157</v>
      </c>
    </row>
    <row r="56" spans="2:8" ht="52.5" customHeight="1" x14ac:dyDescent="0.2">
      <c r="B56" s="120"/>
      <c r="C56" s="1223" t="s">
        <v>47</v>
      </c>
      <c r="D56" s="1223"/>
      <c r="E56" s="1224"/>
      <c r="F56" s="341" t="s">
        <v>488</v>
      </c>
      <c r="G56" s="341">
        <v>617</v>
      </c>
      <c r="H56" s="342">
        <v>605</v>
      </c>
    </row>
    <row r="57" spans="2:8" ht="53.25" customHeight="1" x14ac:dyDescent="0.2">
      <c r="B57" s="120"/>
      <c r="C57" s="1225" t="s">
        <v>48</v>
      </c>
      <c r="D57" s="1225"/>
      <c r="E57" s="1226"/>
      <c r="F57" s="343">
        <v>4219</v>
      </c>
      <c r="G57" s="343">
        <v>4507</v>
      </c>
      <c r="H57" s="344">
        <v>4197</v>
      </c>
    </row>
    <row r="58" spans="2:8" ht="45.75" customHeight="1" x14ac:dyDescent="0.2">
      <c r="B58" s="121"/>
      <c r="C58" s="1213" t="s">
        <v>561</v>
      </c>
      <c r="D58" s="1214"/>
      <c r="E58" s="1215"/>
      <c r="F58" s="345">
        <v>1385</v>
      </c>
      <c r="G58" s="345">
        <v>1344</v>
      </c>
      <c r="H58" s="346">
        <v>1250</v>
      </c>
    </row>
    <row r="59" spans="2:8" ht="45.75" customHeight="1" x14ac:dyDescent="0.2">
      <c r="B59" s="121"/>
      <c r="C59" s="1213" t="s">
        <v>562</v>
      </c>
      <c r="D59" s="1214"/>
      <c r="E59" s="1215"/>
      <c r="F59" s="345">
        <v>657</v>
      </c>
      <c r="G59" s="345">
        <v>716</v>
      </c>
      <c r="H59" s="346">
        <v>777</v>
      </c>
    </row>
    <row r="60" spans="2:8" ht="45.75" customHeight="1" x14ac:dyDescent="0.2">
      <c r="B60" s="121"/>
      <c r="C60" s="1213" t="s">
        <v>563</v>
      </c>
      <c r="D60" s="1214"/>
      <c r="E60" s="1215"/>
      <c r="F60" s="345">
        <v>491</v>
      </c>
      <c r="G60" s="345">
        <v>803</v>
      </c>
      <c r="H60" s="346">
        <v>557</v>
      </c>
    </row>
    <row r="61" spans="2:8" ht="45.75" customHeight="1" x14ac:dyDescent="0.2">
      <c r="B61" s="121"/>
      <c r="C61" s="1213" t="s">
        <v>564</v>
      </c>
      <c r="D61" s="1214"/>
      <c r="E61" s="1215"/>
      <c r="F61" s="345">
        <v>423</v>
      </c>
      <c r="G61" s="345">
        <v>423</v>
      </c>
      <c r="H61" s="346">
        <v>423</v>
      </c>
    </row>
    <row r="62" spans="2:8" ht="45.75" customHeight="1" thickBot="1" x14ac:dyDescent="0.25">
      <c r="B62" s="122"/>
      <c r="C62" s="1216" t="s">
        <v>565</v>
      </c>
      <c r="D62" s="1217"/>
      <c r="E62" s="1218"/>
      <c r="F62" s="347">
        <v>360</v>
      </c>
      <c r="G62" s="347">
        <v>360</v>
      </c>
      <c r="H62" s="348">
        <v>360</v>
      </c>
    </row>
    <row r="63" spans="2:8" ht="52.5" customHeight="1" thickBot="1" x14ac:dyDescent="0.25">
      <c r="B63" s="123"/>
      <c r="C63" s="1219" t="s">
        <v>49</v>
      </c>
      <c r="D63" s="1219"/>
      <c r="E63" s="1220"/>
      <c r="F63" s="349">
        <v>9053</v>
      </c>
      <c r="G63" s="349">
        <v>9877</v>
      </c>
      <c r="H63" s="350">
        <v>8960</v>
      </c>
    </row>
    <row r="64" spans="2:8" ht="13.2" x14ac:dyDescent="0.2"/>
  </sheetData>
  <sheetProtection algorithmName="SHA-512" hashValue="ODiuZ1s2tFhxpKkgMCZWWgTSUQSQ3f40G9rdYO0aV3mm2VCXB63MBCTKCctnSsDHqGZro9tRmPl2cBMtVAe4+Q==" saltValue="3fIhix55aafgecMQub5X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622BC-8DFF-4563-8C0F-5DD0B545AB4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8" t="s">
        <v>576</v>
      </c>
      <c r="AO43" s="1239"/>
      <c r="AP43" s="1239"/>
      <c r="AQ43" s="1239"/>
      <c r="AR43" s="1239"/>
      <c r="AS43" s="1239"/>
      <c r="AT43" s="1239"/>
      <c r="AU43" s="1239"/>
      <c r="AV43" s="1239"/>
      <c r="AW43" s="1239"/>
      <c r="AX43" s="1239"/>
      <c r="AY43" s="1239"/>
      <c r="AZ43" s="1239"/>
      <c r="BA43" s="1239"/>
      <c r="BB43" s="1239"/>
      <c r="BC43" s="1239"/>
      <c r="BD43" s="1239"/>
      <c r="BE43" s="1239"/>
      <c r="BF43" s="1239"/>
      <c r="BG43" s="1239"/>
      <c r="BH43" s="1239"/>
      <c r="BI43" s="1239"/>
      <c r="BJ43" s="1239"/>
      <c r="BK43" s="1239"/>
      <c r="BL43" s="1239"/>
      <c r="BM43" s="1239"/>
      <c r="BN43" s="1239"/>
      <c r="BO43" s="1239"/>
      <c r="BP43" s="1239"/>
      <c r="BQ43" s="1239"/>
      <c r="BR43" s="1239"/>
      <c r="BS43" s="1239"/>
      <c r="BT43" s="1239"/>
      <c r="BU43" s="1239"/>
      <c r="BV43" s="1239"/>
      <c r="BW43" s="1239"/>
      <c r="BX43" s="1239"/>
      <c r="BY43" s="1239"/>
      <c r="BZ43" s="1239"/>
      <c r="CA43" s="1239"/>
      <c r="CB43" s="1239"/>
      <c r="CC43" s="1239"/>
      <c r="CD43" s="1239"/>
      <c r="CE43" s="1239"/>
      <c r="CF43" s="1239"/>
      <c r="CG43" s="1239"/>
      <c r="CH43" s="1239"/>
      <c r="CI43" s="1239"/>
      <c r="CJ43" s="1239"/>
      <c r="CK43" s="1239"/>
      <c r="CL43" s="1239"/>
      <c r="CM43" s="1239"/>
      <c r="CN43" s="1239"/>
      <c r="CO43" s="1239"/>
      <c r="CP43" s="1239"/>
      <c r="CQ43" s="1239"/>
      <c r="CR43" s="1239"/>
      <c r="CS43" s="1239"/>
      <c r="CT43" s="1239"/>
      <c r="CU43" s="1239"/>
      <c r="CV43" s="1239"/>
      <c r="CW43" s="1239"/>
      <c r="CX43" s="1239"/>
      <c r="CY43" s="1239"/>
      <c r="CZ43" s="1239"/>
      <c r="DA43" s="1239"/>
      <c r="DB43" s="1239"/>
      <c r="DC43" s="1240"/>
    </row>
    <row r="44" spans="2:109" ht="13.2" x14ac:dyDescent="0.2">
      <c r="B44" s="247"/>
      <c r="AN44" s="1241"/>
      <c r="AO44" s="1242"/>
      <c r="AP44" s="1242"/>
      <c r="AQ44" s="1242"/>
      <c r="AR44" s="1242"/>
      <c r="AS44" s="1242"/>
      <c r="AT44" s="1242"/>
      <c r="AU44" s="1242"/>
      <c r="AV44" s="1242"/>
      <c r="AW44" s="1242"/>
      <c r="AX44" s="1242"/>
      <c r="AY44" s="1242"/>
      <c r="AZ44" s="1242"/>
      <c r="BA44" s="1242"/>
      <c r="BB44" s="1242"/>
      <c r="BC44" s="1242"/>
      <c r="BD44" s="1242"/>
      <c r="BE44" s="1242"/>
      <c r="BF44" s="1242"/>
      <c r="BG44" s="1242"/>
      <c r="BH44" s="1242"/>
      <c r="BI44" s="1242"/>
      <c r="BJ44" s="1242"/>
      <c r="BK44" s="1242"/>
      <c r="BL44" s="1242"/>
      <c r="BM44" s="1242"/>
      <c r="BN44" s="1242"/>
      <c r="BO44" s="1242"/>
      <c r="BP44" s="1242"/>
      <c r="BQ44" s="1242"/>
      <c r="BR44" s="1242"/>
      <c r="BS44" s="1242"/>
      <c r="BT44" s="1242"/>
      <c r="BU44" s="1242"/>
      <c r="BV44" s="1242"/>
      <c r="BW44" s="1242"/>
      <c r="BX44" s="1242"/>
      <c r="BY44" s="1242"/>
      <c r="BZ44" s="1242"/>
      <c r="CA44" s="1242"/>
      <c r="CB44" s="1242"/>
      <c r="CC44" s="1242"/>
      <c r="CD44" s="1242"/>
      <c r="CE44" s="1242"/>
      <c r="CF44" s="1242"/>
      <c r="CG44" s="1242"/>
      <c r="CH44" s="1242"/>
      <c r="CI44" s="1242"/>
      <c r="CJ44" s="1242"/>
      <c r="CK44" s="1242"/>
      <c r="CL44" s="1242"/>
      <c r="CM44" s="1242"/>
      <c r="CN44" s="1242"/>
      <c r="CO44" s="1242"/>
      <c r="CP44" s="1242"/>
      <c r="CQ44" s="1242"/>
      <c r="CR44" s="1242"/>
      <c r="CS44" s="1242"/>
      <c r="CT44" s="1242"/>
      <c r="CU44" s="1242"/>
      <c r="CV44" s="1242"/>
      <c r="CW44" s="1242"/>
      <c r="CX44" s="1242"/>
      <c r="CY44" s="1242"/>
      <c r="CZ44" s="1242"/>
      <c r="DA44" s="1242"/>
      <c r="DB44" s="1242"/>
      <c r="DC44" s="1243"/>
    </row>
    <row r="45" spans="2:109" ht="13.2" x14ac:dyDescent="0.2">
      <c r="B45" s="247"/>
      <c r="AN45" s="1241"/>
      <c r="AO45" s="1242"/>
      <c r="AP45" s="1242"/>
      <c r="AQ45" s="1242"/>
      <c r="AR45" s="1242"/>
      <c r="AS45" s="1242"/>
      <c r="AT45" s="1242"/>
      <c r="AU45" s="1242"/>
      <c r="AV45" s="1242"/>
      <c r="AW45" s="1242"/>
      <c r="AX45" s="1242"/>
      <c r="AY45" s="1242"/>
      <c r="AZ45" s="1242"/>
      <c r="BA45" s="1242"/>
      <c r="BB45" s="1242"/>
      <c r="BC45" s="1242"/>
      <c r="BD45" s="1242"/>
      <c r="BE45" s="1242"/>
      <c r="BF45" s="1242"/>
      <c r="BG45" s="1242"/>
      <c r="BH45" s="1242"/>
      <c r="BI45" s="1242"/>
      <c r="BJ45" s="1242"/>
      <c r="BK45" s="1242"/>
      <c r="BL45" s="1242"/>
      <c r="BM45" s="1242"/>
      <c r="BN45" s="1242"/>
      <c r="BO45" s="1242"/>
      <c r="BP45" s="1242"/>
      <c r="BQ45" s="1242"/>
      <c r="BR45" s="1242"/>
      <c r="BS45" s="1242"/>
      <c r="BT45" s="1242"/>
      <c r="BU45" s="1242"/>
      <c r="BV45" s="1242"/>
      <c r="BW45" s="1242"/>
      <c r="BX45" s="1242"/>
      <c r="BY45" s="1242"/>
      <c r="BZ45" s="1242"/>
      <c r="CA45" s="1242"/>
      <c r="CB45" s="1242"/>
      <c r="CC45" s="1242"/>
      <c r="CD45" s="1242"/>
      <c r="CE45" s="1242"/>
      <c r="CF45" s="1242"/>
      <c r="CG45" s="1242"/>
      <c r="CH45" s="1242"/>
      <c r="CI45" s="1242"/>
      <c r="CJ45" s="1242"/>
      <c r="CK45" s="1242"/>
      <c r="CL45" s="1242"/>
      <c r="CM45" s="1242"/>
      <c r="CN45" s="1242"/>
      <c r="CO45" s="1242"/>
      <c r="CP45" s="1242"/>
      <c r="CQ45" s="1242"/>
      <c r="CR45" s="1242"/>
      <c r="CS45" s="1242"/>
      <c r="CT45" s="1242"/>
      <c r="CU45" s="1242"/>
      <c r="CV45" s="1242"/>
      <c r="CW45" s="1242"/>
      <c r="CX45" s="1242"/>
      <c r="CY45" s="1242"/>
      <c r="CZ45" s="1242"/>
      <c r="DA45" s="1242"/>
      <c r="DB45" s="1242"/>
      <c r="DC45" s="1243"/>
    </row>
    <row r="46" spans="2:109" ht="13.2" x14ac:dyDescent="0.2">
      <c r="B46" s="247"/>
      <c r="AN46" s="1241"/>
      <c r="AO46" s="1242"/>
      <c r="AP46" s="1242"/>
      <c r="AQ46" s="1242"/>
      <c r="AR46" s="1242"/>
      <c r="AS46" s="1242"/>
      <c r="AT46" s="1242"/>
      <c r="AU46" s="1242"/>
      <c r="AV46" s="1242"/>
      <c r="AW46" s="1242"/>
      <c r="AX46" s="1242"/>
      <c r="AY46" s="1242"/>
      <c r="AZ46" s="1242"/>
      <c r="BA46" s="1242"/>
      <c r="BB46" s="1242"/>
      <c r="BC46" s="1242"/>
      <c r="BD46" s="1242"/>
      <c r="BE46" s="1242"/>
      <c r="BF46" s="1242"/>
      <c r="BG46" s="1242"/>
      <c r="BH46" s="1242"/>
      <c r="BI46" s="1242"/>
      <c r="BJ46" s="1242"/>
      <c r="BK46" s="1242"/>
      <c r="BL46" s="1242"/>
      <c r="BM46" s="1242"/>
      <c r="BN46" s="1242"/>
      <c r="BO46" s="1242"/>
      <c r="BP46" s="1242"/>
      <c r="BQ46" s="1242"/>
      <c r="BR46" s="1242"/>
      <c r="BS46" s="1242"/>
      <c r="BT46" s="1242"/>
      <c r="BU46" s="1242"/>
      <c r="BV46" s="1242"/>
      <c r="BW46" s="1242"/>
      <c r="BX46" s="1242"/>
      <c r="BY46" s="1242"/>
      <c r="BZ46" s="1242"/>
      <c r="CA46" s="1242"/>
      <c r="CB46" s="1242"/>
      <c r="CC46" s="1242"/>
      <c r="CD46" s="1242"/>
      <c r="CE46" s="1242"/>
      <c r="CF46" s="1242"/>
      <c r="CG46" s="1242"/>
      <c r="CH46" s="1242"/>
      <c r="CI46" s="1242"/>
      <c r="CJ46" s="1242"/>
      <c r="CK46" s="1242"/>
      <c r="CL46" s="1242"/>
      <c r="CM46" s="1242"/>
      <c r="CN46" s="1242"/>
      <c r="CO46" s="1242"/>
      <c r="CP46" s="1242"/>
      <c r="CQ46" s="1242"/>
      <c r="CR46" s="1242"/>
      <c r="CS46" s="1242"/>
      <c r="CT46" s="1242"/>
      <c r="CU46" s="1242"/>
      <c r="CV46" s="1242"/>
      <c r="CW46" s="1242"/>
      <c r="CX46" s="1242"/>
      <c r="CY46" s="1242"/>
      <c r="CZ46" s="1242"/>
      <c r="DA46" s="1242"/>
      <c r="DB46" s="1242"/>
      <c r="DC46" s="1243"/>
    </row>
    <row r="47" spans="2:109" ht="13.2" x14ac:dyDescent="0.2">
      <c r="B47" s="247"/>
      <c r="AN47" s="1244"/>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33"/>
      <c r="H50" s="1233"/>
      <c r="I50" s="1233"/>
      <c r="J50" s="1233"/>
      <c r="K50" s="360"/>
      <c r="L50" s="360"/>
      <c r="M50" s="361"/>
      <c r="N50" s="361"/>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2" t="s">
        <v>526</v>
      </c>
      <c r="BQ50" s="1232"/>
      <c r="BR50" s="1232"/>
      <c r="BS50" s="1232"/>
      <c r="BT50" s="1232"/>
      <c r="BU50" s="1232"/>
      <c r="BV50" s="1232"/>
      <c r="BW50" s="1232"/>
      <c r="BX50" s="1232" t="s">
        <v>527</v>
      </c>
      <c r="BY50" s="1232"/>
      <c r="BZ50" s="1232"/>
      <c r="CA50" s="1232"/>
      <c r="CB50" s="1232"/>
      <c r="CC50" s="1232"/>
      <c r="CD50" s="1232"/>
      <c r="CE50" s="1232"/>
      <c r="CF50" s="1232" t="s">
        <v>528</v>
      </c>
      <c r="CG50" s="1232"/>
      <c r="CH50" s="1232"/>
      <c r="CI50" s="1232"/>
      <c r="CJ50" s="1232"/>
      <c r="CK50" s="1232"/>
      <c r="CL50" s="1232"/>
      <c r="CM50" s="1232"/>
      <c r="CN50" s="1232" t="s">
        <v>529</v>
      </c>
      <c r="CO50" s="1232"/>
      <c r="CP50" s="1232"/>
      <c r="CQ50" s="1232"/>
      <c r="CR50" s="1232"/>
      <c r="CS50" s="1232"/>
      <c r="CT50" s="1232"/>
      <c r="CU50" s="1232"/>
      <c r="CV50" s="1232" t="s">
        <v>530</v>
      </c>
      <c r="CW50" s="1232"/>
      <c r="CX50" s="1232"/>
      <c r="CY50" s="1232"/>
      <c r="CZ50" s="1232"/>
      <c r="DA50" s="1232"/>
      <c r="DB50" s="1232"/>
      <c r="DC50" s="1232"/>
    </row>
    <row r="51" spans="1:109" ht="13.5" customHeight="1" x14ac:dyDescent="0.2">
      <c r="B51" s="247"/>
      <c r="G51" s="1235"/>
      <c r="H51" s="1235"/>
      <c r="I51" s="1247"/>
      <c r="J51" s="1247"/>
      <c r="K51" s="1234"/>
      <c r="L51" s="1234"/>
      <c r="M51" s="1234"/>
      <c r="N51" s="1234"/>
      <c r="AM51" s="35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27">
        <v>29.3</v>
      </c>
      <c r="BQ51" s="1227"/>
      <c r="BR51" s="1227"/>
      <c r="BS51" s="1227"/>
      <c r="BT51" s="1227"/>
      <c r="BU51" s="1227"/>
      <c r="BV51" s="1227"/>
      <c r="BW51" s="1227"/>
      <c r="BX51" s="1227">
        <v>14.2</v>
      </c>
      <c r="BY51" s="1227"/>
      <c r="BZ51" s="1227"/>
      <c r="CA51" s="1227"/>
      <c r="CB51" s="1227"/>
      <c r="CC51" s="1227"/>
      <c r="CD51" s="1227"/>
      <c r="CE51" s="1227"/>
      <c r="CF51" s="1227">
        <v>6.1</v>
      </c>
      <c r="CG51" s="1227"/>
      <c r="CH51" s="1227"/>
      <c r="CI51" s="1227"/>
      <c r="CJ51" s="1227"/>
      <c r="CK51" s="1227"/>
      <c r="CL51" s="1227"/>
      <c r="CM51" s="1227"/>
      <c r="CN51" s="1227">
        <v>9.5</v>
      </c>
      <c r="CO51" s="1227"/>
      <c r="CP51" s="1227"/>
      <c r="CQ51" s="1227"/>
      <c r="CR51" s="1227"/>
      <c r="CS51" s="1227"/>
      <c r="CT51" s="1227"/>
      <c r="CU51" s="1227"/>
      <c r="CV51" s="1227">
        <v>44.6</v>
      </c>
      <c r="CW51" s="1227"/>
      <c r="CX51" s="1227"/>
      <c r="CY51" s="1227"/>
      <c r="CZ51" s="1227"/>
      <c r="DA51" s="1227"/>
      <c r="DB51" s="1227"/>
      <c r="DC51" s="1227"/>
    </row>
    <row r="52" spans="1:109" ht="13.2" x14ac:dyDescent="0.2">
      <c r="B52" s="247"/>
      <c r="G52" s="1235"/>
      <c r="H52" s="1235"/>
      <c r="I52" s="1247"/>
      <c r="J52" s="1247"/>
      <c r="K52" s="1234"/>
      <c r="L52" s="1234"/>
      <c r="M52" s="1234"/>
      <c r="N52" s="1234"/>
      <c r="AM52" s="35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ht="13.2" x14ac:dyDescent="0.2">
      <c r="A53" s="358"/>
      <c r="B53" s="247"/>
      <c r="G53" s="1235"/>
      <c r="H53" s="1235"/>
      <c r="I53" s="1233"/>
      <c r="J53" s="1233"/>
      <c r="K53" s="1234"/>
      <c r="L53" s="1234"/>
      <c r="M53" s="1234"/>
      <c r="N53" s="1234"/>
      <c r="AM53" s="35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27">
        <v>63.5</v>
      </c>
      <c r="BQ53" s="1227"/>
      <c r="BR53" s="1227"/>
      <c r="BS53" s="1227"/>
      <c r="BT53" s="1227"/>
      <c r="BU53" s="1227"/>
      <c r="BV53" s="1227"/>
      <c r="BW53" s="1227"/>
      <c r="BX53" s="1227">
        <v>62.2</v>
      </c>
      <c r="BY53" s="1227"/>
      <c r="BZ53" s="1227"/>
      <c r="CA53" s="1227"/>
      <c r="CB53" s="1227"/>
      <c r="CC53" s="1227"/>
      <c r="CD53" s="1227"/>
      <c r="CE53" s="1227"/>
      <c r="CF53" s="1227">
        <v>63.3</v>
      </c>
      <c r="CG53" s="1227"/>
      <c r="CH53" s="1227"/>
      <c r="CI53" s="1227"/>
      <c r="CJ53" s="1227"/>
      <c r="CK53" s="1227"/>
      <c r="CL53" s="1227"/>
      <c r="CM53" s="1227"/>
      <c r="CN53" s="1227">
        <v>62.6</v>
      </c>
      <c r="CO53" s="1227"/>
      <c r="CP53" s="1227"/>
      <c r="CQ53" s="1227"/>
      <c r="CR53" s="1227"/>
      <c r="CS53" s="1227"/>
      <c r="CT53" s="1227"/>
      <c r="CU53" s="1227"/>
      <c r="CV53" s="1227">
        <v>58.7</v>
      </c>
      <c r="CW53" s="1227"/>
      <c r="CX53" s="1227"/>
      <c r="CY53" s="1227"/>
      <c r="CZ53" s="1227"/>
      <c r="DA53" s="1227"/>
      <c r="DB53" s="1227"/>
      <c r="DC53" s="1227"/>
    </row>
    <row r="54" spans="1:109" ht="13.2" x14ac:dyDescent="0.2">
      <c r="A54" s="358"/>
      <c r="B54" s="247"/>
      <c r="G54" s="1235"/>
      <c r="H54" s="1235"/>
      <c r="I54" s="1233"/>
      <c r="J54" s="1233"/>
      <c r="K54" s="1234"/>
      <c r="L54" s="1234"/>
      <c r="M54" s="1234"/>
      <c r="N54" s="1234"/>
      <c r="AM54" s="35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ht="13.2" x14ac:dyDescent="0.2">
      <c r="A55" s="358"/>
      <c r="B55" s="247"/>
      <c r="G55" s="1233"/>
      <c r="H55" s="1233"/>
      <c r="I55" s="1233"/>
      <c r="J55" s="1233"/>
      <c r="K55" s="1234"/>
      <c r="L55" s="1234"/>
      <c r="M55" s="1234"/>
      <c r="N55" s="1234"/>
      <c r="AN55" s="1232" t="s">
        <v>573</v>
      </c>
      <c r="AO55" s="1232"/>
      <c r="AP55" s="1232"/>
      <c r="AQ55" s="1232"/>
      <c r="AR55" s="1232"/>
      <c r="AS55" s="1232"/>
      <c r="AT55" s="1232"/>
      <c r="AU55" s="1232"/>
      <c r="AV55" s="1232"/>
      <c r="AW55" s="1232"/>
      <c r="AX55" s="1232"/>
      <c r="AY55" s="1232"/>
      <c r="AZ55" s="1232"/>
      <c r="BA55" s="1232"/>
      <c r="BB55" s="1230" t="s">
        <v>571</v>
      </c>
      <c r="BC55" s="1230"/>
      <c r="BD55" s="1230"/>
      <c r="BE55" s="1230"/>
      <c r="BF55" s="1230"/>
      <c r="BG55" s="1230"/>
      <c r="BH55" s="1230"/>
      <c r="BI55" s="1230"/>
      <c r="BJ55" s="1230"/>
      <c r="BK55" s="1230"/>
      <c r="BL55" s="1230"/>
      <c r="BM55" s="1230"/>
      <c r="BN55" s="1230"/>
      <c r="BO55" s="1230"/>
      <c r="BP55" s="1227">
        <v>20.399999999999999</v>
      </c>
      <c r="BQ55" s="1227"/>
      <c r="BR55" s="1227"/>
      <c r="BS55" s="1227"/>
      <c r="BT55" s="1227"/>
      <c r="BU55" s="1227"/>
      <c r="BV55" s="1227"/>
      <c r="BW55" s="1227"/>
      <c r="BX55" s="1227">
        <v>11.2</v>
      </c>
      <c r="BY55" s="1227"/>
      <c r="BZ55" s="1227"/>
      <c r="CA55" s="1227"/>
      <c r="CB55" s="1227"/>
      <c r="CC55" s="1227"/>
      <c r="CD55" s="1227"/>
      <c r="CE55" s="1227"/>
      <c r="CF55" s="1227">
        <v>4.5999999999999996</v>
      </c>
      <c r="CG55" s="1227"/>
      <c r="CH55" s="1227"/>
      <c r="CI55" s="1227"/>
      <c r="CJ55" s="1227"/>
      <c r="CK55" s="1227"/>
      <c r="CL55" s="1227"/>
      <c r="CM55" s="1227"/>
      <c r="CN55" s="1227">
        <v>4.2</v>
      </c>
      <c r="CO55" s="1227"/>
      <c r="CP55" s="1227"/>
      <c r="CQ55" s="1227"/>
      <c r="CR55" s="1227"/>
      <c r="CS55" s="1227"/>
      <c r="CT55" s="1227"/>
      <c r="CU55" s="1227"/>
      <c r="CV55" s="1227">
        <v>3.6</v>
      </c>
      <c r="CW55" s="1227"/>
      <c r="CX55" s="1227"/>
      <c r="CY55" s="1227"/>
      <c r="CZ55" s="1227"/>
      <c r="DA55" s="1227"/>
      <c r="DB55" s="1227"/>
      <c r="DC55" s="1227"/>
    </row>
    <row r="56" spans="1:109" ht="13.2" x14ac:dyDescent="0.2">
      <c r="A56" s="358"/>
      <c r="B56" s="247"/>
      <c r="G56" s="1233"/>
      <c r="H56" s="1233"/>
      <c r="I56" s="1233"/>
      <c r="J56" s="1233"/>
      <c r="K56" s="1234"/>
      <c r="L56" s="1234"/>
      <c r="M56" s="1234"/>
      <c r="N56" s="1234"/>
      <c r="AN56" s="1232"/>
      <c r="AO56" s="1232"/>
      <c r="AP56" s="1232"/>
      <c r="AQ56" s="1232"/>
      <c r="AR56" s="1232"/>
      <c r="AS56" s="1232"/>
      <c r="AT56" s="1232"/>
      <c r="AU56" s="1232"/>
      <c r="AV56" s="1232"/>
      <c r="AW56" s="1232"/>
      <c r="AX56" s="1232"/>
      <c r="AY56" s="1232"/>
      <c r="AZ56" s="1232"/>
      <c r="BA56" s="1232"/>
      <c r="BB56" s="1230"/>
      <c r="BC56" s="1230"/>
      <c r="BD56" s="1230"/>
      <c r="BE56" s="1230"/>
      <c r="BF56" s="1230"/>
      <c r="BG56" s="1230"/>
      <c r="BH56" s="1230"/>
      <c r="BI56" s="1230"/>
      <c r="BJ56" s="1230"/>
      <c r="BK56" s="1230"/>
      <c r="BL56" s="1230"/>
      <c r="BM56" s="1230"/>
      <c r="BN56" s="1230"/>
      <c r="BO56" s="1230"/>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58" customFormat="1" ht="13.2" x14ac:dyDescent="0.2">
      <c r="B57" s="362"/>
      <c r="G57" s="1233"/>
      <c r="H57" s="1233"/>
      <c r="I57" s="1228"/>
      <c r="J57" s="1228"/>
      <c r="K57" s="1234"/>
      <c r="L57" s="1234"/>
      <c r="M57" s="1234"/>
      <c r="N57" s="1234"/>
      <c r="AM57" s="243"/>
      <c r="AN57" s="1232"/>
      <c r="AO57" s="1232"/>
      <c r="AP57" s="1232"/>
      <c r="AQ57" s="1232"/>
      <c r="AR57" s="1232"/>
      <c r="AS57" s="1232"/>
      <c r="AT57" s="1232"/>
      <c r="AU57" s="1232"/>
      <c r="AV57" s="1232"/>
      <c r="AW57" s="1232"/>
      <c r="AX57" s="1232"/>
      <c r="AY57" s="1232"/>
      <c r="AZ57" s="1232"/>
      <c r="BA57" s="1232"/>
      <c r="BB57" s="1230" t="s">
        <v>572</v>
      </c>
      <c r="BC57" s="1230"/>
      <c r="BD57" s="1230"/>
      <c r="BE57" s="1230"/>
      <c r="BF57" s="1230"/>
      <c r="BG57" s="1230"/>
      <c r="BH57" s="1230"/>
      <c r="BI57" s="1230"/>
      <c r="BJ57" s="1230"/>
      <c r="BK57" s="1230"/>
      <c r="BL57" s="1230"/>
      <c r="BM57" s="1230"/>
      <c r="BN57" s="1230"/>
      <c r="BO57" s="1230"/>
      <c r="BP57" s="1227">
        <v>63</v>
      </c>
      <c r="BQ57" s="1227"/>
      <c r="BR57" s="1227"/>
      <c r="BS57" s="1227"/>
      <c r="BT57" s="1227"/>
      <c r="BU57" s="1227"/>
      <c r="BV57" s="1227"/>
      <c r="BW57" s="1227"/>
      <c r="BX57" s="1227">
        <v>63.7</v>
      </c>
      <c r="BY57" s="1227"/>
      <c r="BZ57" s="1227"/>
      <c r="CA57" s="1227"/>
      <c r="CB57" s="1227"/>
      <c r="CC57" s="1227"/>
      <c r="CD57" s="1227"/>
      <c r="CE57" s="1227"/>
      <c r="CF57" s="1227">
        <v>64.2</v>
      </c>
      <c r="CG57" s="1227"/>
      <c r="CH57" s="1227"/>
      <c r="CI57" s="1227"/>
      <c r="CJ57" s="1227"/>
      <c r="CK57" s="1227"/>
      <c r="CL57" s="1227"/>
      <c r="CM57" s="1227"/>
      <c r="CN57" s="1227">
        <v>65</v>
      </c>
      <c r="CO57" s="1227"/>
      <c r="CP57" s="1227"/>
      <c r="CQ57" s="1227"/>
      <c r="CR57" s="1227"/>
      <c r="CS57" s="1227"/>
      <c r="CT57" s="1227"/>
      <c r="CU57" s="1227"/>
      <c r="CV57" s="1227">
        <v>66.099999999999994</v>
      </c>
      <c r="CW57" s="1227"/>
      <c r="CX57" s="1227"/>
      <c r="CY57" s="1227"/>
      <c r="CZ57" s="1227"/>
      <c r="DA57" s="1227"/>
      <c r="DB57" s="1227"/>
      <c r="DC57" s="1227"/>
      <c r="DD57" s="363"/>
      <c r="DE57" s="362"/>
    </row>
    <row r="58" spans="1:109" s="358" customFormat="1" ht="13.2" x14ac:dyDescent="0.2">
      <c r="A58" s="243"/>
      <c r="B58" s="362"/>
      <c r="G58" s="1233"/>
      <c r="H58" s="1233"/>
      <c r="I58" s="1228"/>
      <c r="J58" s="1228"/>
      <c r="K58" s="1234"/>
      <c r="L58" s="1234"/>
      <c r="M58" s="1234"/>
      <c r="N58" s="1234"/>
      <c r="AM58" s="243"/>
      <c r="AN58" s="1232"/>
      <c r="AO58" s="1232"/>
      <c r="AP58" s="1232"/>
      <c r="AQ58" s="1232"/>
      <c r="AR58" s="1232"/>
      <c r="AS58" s="1232"/>
      <c r="AT58" s="1232"/>
      <c r="AU58" s="1232"/>
      <c r="AV58" s="1232"/>
      <c r="AW58" s="1232"/>
      <c r="AX58" s="1232"/>
      <c r="AY58" s="1232"/>
      <c r="AZ58" s="1232"/>
      <c r="BA58" s="1232"/>
      <c r="BB58" s="1230"/>
      <c r="BC58" s="1230"/>
      <c r="BD58" s="1230"/>
      <c r="BE58" s="1230"/>
      <c r="BF58" s="1230"/>
      <c r="BG58" s="1230"/>
      <c r="BH58" s="1230"/>
      <c r="BI58" s="1230"/>
      <c r="BJ58" s="1230"/>
      <c r="BK58" s="1230"/>
      <c r="BL58" s="1230"/>
      <c r="BM58" s="1230"/>
      <c r="BN58" s="1230"/>
      <c r="BO58" s="1230"/>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8" t="s">
        <v>577</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2" x14ac:dyDescent="0.2">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2" x14ac:dyDescent="0.2">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2" x14ac:dyDescent="0.2">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2" x14ac:dyDescent="0.2">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33"/>
      <c r="H72" s="1233"/>
      <c r="I72" s="1233"/>
      <c r="J72" s="1233"/>
      <c r="K72" s="360"/>
      <c r="L72" s="360"/>
      <c r="M72" s="361"/>
      <c r="N72" s="361"/>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2" t="s">
        <v>526</v>
      </c>
      <c r="BQ72" s="1232"/>
      <c r="BR72" s="1232"/>
      <c r="BS72" s="1232"/>
      <c r="BT72" s="1232"/>
      <c r="BU72" s="1232"/>
      <c r="BV72" s="1232"/>
      <c r="BW72" s="1232"/>
      <c r="BX72" s="1232" t="s">
        <v>527</v>
      </c>
      <c r="BY72" s="1232"/>
      <c r="BZ72" s="1232"/>
      <c r="CA72" s="1232"/>
      <c r="CB72" s="1232"/>
      <c r="CC72" s="1232"/>
      <c r="CD72" s="1232"/>
      <c r="CE72" s="1232"/>
      <c r="CF72" s="1232" t="s">
        <v>528</v>
      </c>
      <c r="CG72" s="1232"/>
      <c r="CH72" s="1232"/>
      <c r="CI72" s="1232"/>
      <c r="CJ72" s="1232"/>
      <c r="CK72" s="1232"/>
      <c r="CL72" s="1232"/>
      <c r="CM72" s="1232"/>
      <c r="CN72" s="1232" t="s">
        <v>529</v>
      </c>
      <c r="CO72" s="1232"/>
      <c r="CP72" s="1232"/>
      <c r="CQ72" s="1232"/>
      <c r="CR72" s="1232"/>
      <c r="CS72" s="1232"/>
      <c r="CT72" s="1232"/>
      <c r="CU72" s="1232"/>
      <c r="CV72" s="1232" t="s">
        <v>530</v>
      </c>
      <c r="CW72" s="1232"/>
      <c r="CX72" s="1232"/>
      <c r="CY72" s="1232"/>
      <c r="CZ72" s="1232"/>
      <c r="DA72" s="1232"/>
      <c r="DB72" s="1232"/>
      <c r="DC72" s="1232"/>
    </row>
    <row r="73" spans="2:107" ht="13.2" x14ac:dyDescent="0.2">
      <c r="B73" s="247"/>
      <c r="G73" s="1235"/>
      <c r="H73" s="1235"/>
      <c r="I73" s="1235"/>
      <c r="J73" s="1235"/>
      <c r="K73" s="1231"/>
      <c r="L73" s="1231"/>
      <c r="M73" s="1231"/>
      <c r="N73" s="1231"/>
      <c r="AM73" s="35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27">
        <v>29.3</v>
      </c>
      <c r="BQ73" s="1227"/>
      <c r="BR73" s="1227"/>
      <c r="BS73" s="1227"/>
      <c r="BT73" s="1227"/>
      <c r="BU73" s="1227"/>
      <c r="BV73" s="1227"/>
      <c r="BW73" s="1227"/>
      <c r="BX73" s="1227">
        <v>14.2</v>
      </c>
      <c r="BY73" s="1227"/>
      <c r="BZ73" s="1227"/>
      <c r="CA73" s="1227"/>
      <c r="CB73" s="1227"/>
      <c r="CC73" s="1227"/>
      <c r="CD73" s="1227"/>
      <c r="CE73" s="1227"/>
      <c r="CF73" s="1227">
        <v>6.1</v>
      </c>
      <c r="CG73" s="1227"/>
      <c r="CH73" s="1227"/>
      <c r="CI73" s="1227"/>
      <c r="CJ73" s="1227"/>
      <c r="CK73" s="1227"/>
      <c r="CL73" s="1227"/>
      <c r="CM73" s="1227"/>
      <c r="CN73" s="1227">
        <v>9.5</v>
      </c>
      <c r="CO73" s="1227"/>
      <c r="CP73" s="1227"/>
      <c r="CQ73" s="1227"/>
      <c r="CR73" s="1227"/>
      <c r="CS73" s="1227"/>
      <c r="CT73" s="1227"/>
      <c r="CU73" s="1227"/>
      <c r="CV73" s="1227">
        <v>44.6</v>
      </c>
      <c r="CW73" s="1227"/>
      <c r="CX73" s="1227"/>
      <c r="CY73" s="1227"/>
      <c r="CZ73" s="1227"/>
      <c r="DA73" s="1227"/>
      <c r="DB73" s="1227"/>
      <c r="DC73" s="1227"/>
    </row>
    <row r="74" spans="2:107" ht="13.2" x14ac:dyDescent="0.2">
      <c r="B74" s="247"/>
      <c r="G74" s="1235"/>
      <c r="H74" s="1235"/>
      <c r="I74" s="1235"/>
      <c r="J74" s="1235"/>
      <c r="K74" s="1231"/>
      <c r="L74" s="1231"/>
      <c r="M74" s="1231"/>
      <c r="N74" s="1231"/>
      <c r="AM74" s="35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ht="13.2" x14ac:dyDescent="0.2">
      <c r="B75" s="247"/>
      <c r="G75" s="1235"/>
      <c r="H75" s="1235"/>
      <c r="I75" s="1233"/>
      <c r="J75" s="1233"/>
      <c r="K75" s="1234"/>
      <c r="L75" s="1234"/>
      <c r="M75" s="1234"/>
      <c r="N75" s="1234"/>
      <c r="AM75" s="35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27">
        <v>8.6999999999999993</v>
      </c>
      <c r="BQ75" s="1227"/>
      <c r="BR75" s="1227"/>
      <c r="BS75" s="1227"/>
      <c r="BT75" s="1227"/>
      <c r="BU75" s="1227"/>
      <c r="BV75" s="1227"/>
      <c r="BW75" s="1227"/>
      <c r="BX75" s="1227">
        <v>8.5</v>
      </c>
      <c r="BY75" s="1227"/>
      <c r="BZ75" s="1227"/>
      <c r="CA75" s="1227"/>
      <c r="CB75" s="1227"/>
      <c r="CC75" s="1227"/>
      <c r="CD75" s="1227"/>
      <c r="CE75" s="1227"/>
      <c r="CF75" s="1227">
        <v>8.6999999999999993</v>
      </c>
      <c r="CG75" s="1227"/>
      <c r="CH75" s="1227"/>
      <c r="CI75" s="1227"/>
      <c r="CJ75" s="1227"/>
      <c r="CK75" s="1227"/>
      <c r="CL75" s="1227"/>
      <c r="CM75" s="1227"/>
      <c r="CN75" s="1227">
        <v>8.9</v>
      </c>
      <c r="CO75" s="1227"/>
      <c r="CP75" s="1227"/>
      <c r="CQ75" s="1227"/>
      <c r="CR75" s="1227"/>
      <c r="CS75" s="1227"/>
      <c r="CT75" s="1227"/>
      <c r="CU75" s="1227"/>
      <c r="CV75" s="1227">
        <v>7.4</v>
      </c>
      <c r="CW75" s="1227"/>
      <c r="CX75" s="1227"/>
      <c r="CY75" s="1227"/>
      <c r="CZ75" s="1227"/>
      <c r="DA75" s="1227"/>
      <c r="DB75" s="1227"/>
      <c r="DC75" s="1227"/>
    </row>
    <row r="76" spans="2:107" ht="13.2" x14ac:dyDescent="0.2">
      <c r="B76" s="247"/>
      <c r="G76" s="1235"/>
      <c r="H76" s="1235"/>
      <c r="I76" s="1233"/>
      <c r="J76" s="1233"/>
      <c r="K76" s="1234"/>
      <c r="L76" s="1234"/>
      <c r="M76" s="1234"/>
      <c r="N76" s="1234"/>
      <c r="AM76" s="35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ht="13.2" x14ac:dyDescent="0.2">
      <c r="B77" s="247"/>
      <c r="G77" s="1233"/>
      <c r="H77" s="1233"/>
      <c r="I77" s="1233"/>
      <c r="J77" s="1233"/>
      <c r="K77" s="1231"/>
      <c r="L77" s="1231"/>
      <c r="M77" s="1231"/>
      <c r="N77" s="1231"/>
      <c r="AN77" s="1232" t="s">
        <v>573</v>
      </c>
      <c r="AO77" s="1232"/>
      <c r="AP77" s="1232"/>
      <c r="AQ77" s="1232"/>
      <c r="AR77" s="1232"/>
      <c r="AS77" s="1232"/>
      <c r="AT77" s="1232"/>
      <c r="AU77" s="1232"/>
      <c r="AV77" s="1232"/>
      <c r="AW77" s="1232"/>
      <c r="AX77" s="1232"/>
      <c r="AY77" s="1232"/>
      <c r="AZ77" s="1232"/>
      <c r="BA77" s="1232"/>
      <c r="BB77" s="1230" t="s">
        <v>571</v>
      </c>
      <c r="BC77" s="1230"/>
      <c r="BD77" s="1230"/>
      <c r="BE77" s="1230"/>
      <c r="BF77" s="1230"/>
      <c r="BG77" s="1230"/>
      <c r="BH77" s="1230"/>
      <c r="BI77" s="1230"/>
      <c r="BJ77" s="1230"/>
      <c r="BK77" s="1230"/>
      <c r="BL77" s="1230"/>
      <c r="BM77" s="1230"/>
      <c r="BN77" s="1230"/>
      <c r="BO77" s="1230"/>
      <c r="BP77" s="1227">
        <v>20.399999999999999</v>
      </c>
      <c r="BQ77" s="1227"/>
      <c r="BR77" s="1227"/>
      <c r="BS77" s="1227"/>
      <c r="BT77" s="1227"/>
      <c r="BU77" s="1227"/>
      <c r="BV77" s="1227"/>
      <c r="BW77" s="1227"/>
      <c r="BX77" s="1227">
        <v>11.2</v>
      </c>
      <c r="BY77" s="1227"/>
      <c r="BZ77" s="1227"/>
      <c r="CA77" s="1227"/>
      <c r="CB77" s="1227"/>
      <c r="CC77" s="1227"/>
      <c r="CD77" s="1227"/>
      <c r="CE77" s="1227"/>
      <c r="CF77" s="1227">
        <v>4.5999999999999996</v>
      </c>
      <c r="CG77" s="1227"/>
      <c r="CH77" s="1227"/>
      <c r="CI77" s="1227"/>
      <c r="CJ77" s="1227"/>
      <c r="CK77" s="1227"/>
      <c r="CL77" s="1227"/>
      <c r="CM77" s="1227"/>
      <c r="CN77" s="1227">
        <v>4.2</v>
      </c>
      <c r="CO77" s="1227"/>
      <c r="CP77" s="1227"/>
      <c r="CQ77" s="1227"/>
      <c r="CR77" s="1227"/>
      <c r="CS77" s="1227"/>
      <c r="CT77" s="1227"/>
      <c r="CU77" s="1227"/>
      <c r="CV77" s="1227">
        <v>3.6</v>
      </c>
      <c r="CW77" s="1227"/>
      <c r="CX77" s="1227"/>
      <c r="CY77" s="1227"/>
      <c r="CZ77" s="1227"/>
      <c r="DA77" s="1227"/>
      <c r="DB77" s="1227"/>
      <c r="DC77" s="1227"/>
    </row>
    <row r="78" spans="2:107" ht="13.2" x14ac:dyDescent="0.2">
      <c r="B78" s="247"/>
      <c r="G78" s="1233"/>
      <c r="H78" s="1233"/>
      <c r="I78" s="1233"/>
      <c r="J78" s="1233"/>
      <c r="K78" s="1231"/>
      <c r="L78" s="1231"/>
      <c r="M78" s="1231"/>
      <c r="N78" s="1231"/>
      <c r="AN78" s="1232"/>
      <c r="AO78" s="1232"/>
      <c r="AP78" s="1232"/>
      <c r="AQ78" s="1232"/>
      <c r="AR78" s="1232"/>
      <c r="AS78" s="1232"/>
      <c r="AT78" s="1232"/>
      <c r="AU78" s="1232"/>
      <c r="AV78" s="1232"/>
      <c r="AW78" s="1232"/>
      <c r="AX78" s="1232"/>
      <c r="AY78" s="1232"/>
      <c r="AZ78" s="1232"/>
      <c r="BA78" s="1232"/>
      <c r="BB78" s="1230"/>
      <c r="BC78" s="1230"/>
      <c r="BD78" s="1230"/>
      <c r="BE78" s="1230"/>
      <c r="BF78" s="1230"/>
      <c r="BG78" s="1230"/>
      <c r="BH78" s="1230"/>
      <c r="BI78" s="1230"/>
      <c r="BJ78" s="1230"/>
      <c r="BK78" s="1230"/>
      <c r="BL78" s="1230"/>
      <c r="BM78" s="1230"/>
      <c r="BN78" s="1230"/>
      <c r="BO78" s="1230"/>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ht="13.2" x14ac:dyDescent="0.2">
      <c r="B79" s="247"/>
      <c r="G79" s="1233"/>
      <c r="H79" s="1233"/>
      <c r="I79" s="1228"/>
      <c r="J79" s="1228"/>
      <c r="K79" s="1229"/>
      <c r="L79" s="1229"/>
      <c r="M79" s="1229"/>
      <c r="N79" s="1229"/>
      <c r="AN79" s="1232"/>
      <c r="AO79" s="1232"/>
      <c r="AP79" s="1232"/>
      <c r="AQ79" s="1232"/>
      <c r="AR79" s="1232"/>
      <c r="AS79" s="1232"/>
      <c r="AT79" s="1232"/>
      <c r="AU79" s="1232"/>
      <c r="AV79" s="1232"/>
      <c r="AW79" s="1232"/>
      <c r="AX79" s="1232"/>
      <c r="AY79" s="1232"/>
      <c r="AZ79" s="1232"/>
      <c r="BA79" s="1232"/>
      <c r="BB79" s="1230" t="s">
        <v>575</v>
      </c>
      <c r="BC79" s="1230"/>
      <c r="BD79" s="1230"/>
      <c r="BE79" s="1230"/>
      <c r="BF79" s="1230"/>
      <c r="BG79" s="1230"/>
      <c r="BH79" s="1230"/>
      <c r="BI79" s="1230"/>
      <c r="BJ79" s="1230"/>
      <c r="BK79" s="1230"/>
      <c r="BL79" s="1230"/>
      <c r="BM79" s="1230"/>
      <c r="BN79" s="1230"/>
      <c r="BO79" s="1230"/>
      <c r="BP79" s="1227">
        <v>6.2</v>
      </c>
      <c r="BQ79" s="1227"/>
      <c r="BR79" s="1227"/>
      <c r="BS79" s="1227"/>
      <c r="BT79" s="1227"/>
      <c r="BU79" s="1227"/>
      <c r="BV79" s="1227"/>
      <c r="BW79" s="1227"/>
      <c r="BX79" s="1227">
        <v>5.7</v>
      </c>
      <c r="BY79" s="1227"/>
      <c r="BZ79" s="1227"/>
      <c r="CA79" s="1227"/>
      <c r="CB79" s="1227"/>
      <c r="CC79" s="1227"/>
      <c r="CD79" s="1227"/>
      <c r="CE79" s="1227"/>
      <c r="CF79" s="1227">
        <v>5.8</v>
      </c>
      <c r="CG79" s="1227"/>
      <c r="CH79" s="1227"/>
      <c r="CI79" s="1227"/>
      <c r="CJ79" s="1227"/>
      <c r="CK79" s="1227"/>
      <c r="CL79" s="1227"/>
      <c r="CM79" s="1227"/>
      <c r="CN79" s="1227">
        <v>5.8</v>
      </c>
      <c r="CO79" s="1227"/>
      <c r="CP79" s="1227"/>
      <c r="CQ79" s="1227"/>
      <c r="CR79" s="1227"/>
      <c r="CS79" s="1227"/>
      <c r="CT79" s="1227"/>
      <c r="CU79" s="1227"/>
      <c r="CV79" s="1227">
        <v>5.7</v>
      </c>
      <c r="CW79" s="1227"/>
      <c r="CX79" s="1227"/>
      <c r="CY79" s="1227"/>
      <c r="CZ79" s="1227"/>
      <c r="DA79" s="1227"/>
      <c r="DB79" s="1227"/>
      <c r="DC79" s="1227"/>
    </row>
    <row r="80" spans="2:107" ht="13.2" x14ac:dyDescent="0.2">
      <c r="B80" s="247"/>
      <c r="G80" s="1233"/>
      <c r="H80" s="1233"/>
      <c r="I80" s="1228"/>
      <c r="J80" s="1228"/>
      <c r="K80" s="1229"/>
      <c r="L80" s="1229"/>
      <c r="M80" s="1229"/>
      <c r="N80" s="1229"/>
      <c r="AN80" s="1232"/>
      <c r="AO80" s="1232"/>
      <c r="AP80" s="1232"/>
      <c r="AQ80" s="1232"/>
      <c r="AR80" s="1232"/>
      <c r="AS80" s="1232"/>
      <c r="AT80" s="1232"/>
      <c r="AU80" s="1232"/>
      <c r="AV80" s="1232"/>
      <c r="AW80" s="1232"/>
      <c r="AX80" s="1232"/>
      <c r="AY80" s="1232"/>
      <c r="AZ80" s="1232"/>
      <c r="BA80" s="1232"/>
      <c r="BB80" s="1230"/>
      <c r="BC80" s="1230"/>
      <c r="BD80" s="1230"/>
      <c r="BE80" s="1230"/>
      <c r="BF80" s="1230"/>
      <c r="BG80" s="1230"/>
      <c r="BH80" s="1230"/>
      <c r="BI80" s="1230"/>
      <c r="BJ80" s="1230"/>
      <c r="BK80" s="1230"/>
      <c r="BL80" s="1230"/>
      <c r="BM80" s="1230"/>
      <c r="BN80" s="1230"/>
      <c r="BO80" s="1230"/>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igK+HD2dceSCxl8WxkzJm1QqJXqX34zcqP9oMqu/PiVP0/WnJiafi+RZKV7jEJfQa6DWn8jlnTBkBlTMRK/Sg==" saltValue="yjBReTCqupC8iCYzNgz2W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A2C25-965B-4B63-9C85-06D9D02DFD6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I2WyONphKhrcfuS/ePMlcW2ds7AB8z9aoeQga7YZC3K7YH5BGxCmjSax5V5DSldCaGuaVe8H8QfOgWatCfDbNA==" saltValue="+3mg33GYV1I7i9NN5sa81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322D8-621F-4119-80AA-32D1A3CE83D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Gl+Oed6pWXrQ3oLNDU8Ud5TYEkIiKU85BoKYlGvLk9dYCPEXEoC7jPb82XzFDN6B5J8N5Cv79BCcOP5uJIM9zQ==" saltValue="g1GyQ4pbwqtVp3pvuERhh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28710</v>
      </c>
      <c r="E3" s="142"/>
      <c r="F3" s="143">
        <v>45483</v>
      </c>
      <c r="G3" s="144"/>
      <c r="H3" s="145"/>
    </row>
    <row r="4" spans="1:8" x14ac:dyDescent="0.2">
      <c r="A4" s="146"/>
      <c r="B4" s="147"/>
      <c r="C4" s="148"/>
      <c r="D4" s="149">
        <v>13431</v>
      </c>
      <c r="E4" s="150"/>
      <c r="F4" s="151">
        <v>24241</v>
      </c>
      <c r="G4" s="152"/>
      <c r="H4" s="153"/>
    </row>
    <row r="5" spans="1:8" x14ac:dyDescent="0.2">
      <c r="A5" s="134" t="s">
        <v>520</v>
      </c>
      <c r="B5" s="139"/>
      <c r="C5" s="140"/>
      <c r="D5" s="141">
        <v>42011</v>
      </c>
      <c r="E5" s="142"/>
      <c r="F5" s="143">
        <v>45945</v>
      </c>
      <c r="G5" s="144"/>
      <c r="H5" s="145"/>
    </row>
    <row r="6" spans="1:8" x14ac:dyDescent="0.2">
      <c r="A6" s="146"/>
      <c r="B6" s="147"/>
      <c r="C6" s="148"/>
      <c r="D6" s="149">
        <v>22936</v>
      </c>
      <c r="E6" s="150"/>
      <c r="F6" s="151">
        <v>25180</v>
      </c>
      <c r="G6" s="152"/>
      <c r="H6" s="153"/>
    </row>
    <row r="7" spans="1:8" x14ac:dyDescent="0.2">
      <c r="A7" s="134" t="s">
        <v>521</v>
      </c>
      <c r="B7" s="139"/>
      <c r="C7" s="140"/>
      <c r="D7" s="141">
        <v>39741</v>
      </c>
      <c r="E7" s="142"/>
      <c r="F7" s="143">
        <v>44475</v>
      </c>
      <c r="G7" s="144"/>
      <c r="H7" s="145"/>
    </row>
    <row r="8" spans="1:8" x14ac:dyDescent="0.2">
      <c r="A8" s="146"/>
      <c r="B8" s="147"/>
      <c r="C8" s="148"/>
      <c r="D8" s="149">
        <v>21507</v>
      </c>
      <c r="E8" s="150"/>
      <c r="F8" s="151">
        <v>24780</v>
      </c>
      <c r="G8" s="152"/>
      <c r="H8" s="153"/>
    </row>
    <row r="9" spans="1:8" x14ac:dyDescent="0.2">
      <c r="A9" s="134" t="s">
        <v>522</v>
      </c>
      <c r="B9" s="139"/>
      <c r="C9" s="140"/>
      <c r="D9" s="141">
        <v>78717</v>
      </c>
      <c r="E9" s="142"/>
      <c r="F9" s="143">
        <v>45982</v>
      </c>
      <c r="G9" s="144"/>
      <c r="H9" s="145"/>
    </row>
    <row r="10" spans="1:8" x14ac:dyDescent="0.2">
      <c r="A10" s="146"/>
      <c r="B10" s="147"/>
      <c r="C10" s="148"/>
      <c r="D10" s="149">
        <v>46338</v>
      </c>
      <c r="E10" s="150"/>
      <c r="F10" s="151">
        <v>25583</v>
      </c>
      <c r="G10" s="152"/>
      <c r="H10" s="153"/>
    </row>
    <row r="11" spans="1:8" x14ac:dyDescent="0.2">
      <c r="A11" s="134" t="s">
        <v>523</v>
      </c>
      <c r="B11" s="139"/>
      <c r="C11" s="140"/>
      <c r="D11" s="141">
        <v>51397</v>
      </c>
      <c r="E11" s="142"/>
      <c r="F11" s="143">
        <v>50538</v>
      </c>
      <c r="G11" s="144"/>
      <c r="H11" s="145"/>
    </row>
    <row r="12" spans="1:8" x14ac:dyDescent="0.2">
      <c r="A12" s="146"/>
      <c r="B12" s="147"/>
      <c r="C12" s="154"/>
      <c r="D12" s="149">
        <v>35129</v>
      </c>
      <c r="E12" s="150"/>
      <c r="F12" s="151">
        <v>29053</v>
      </c>
      <c r="G12" s="152"/>
      <c r="H12" s="153"/>
    </row>
    <row r="13" spans="1:8" x14ac:dyDescent="0.2">
      <c r="A13" s="134"/>
      <c r="B13" s="139"/>
      <c r="C13" s="140"/>
      <c r="D13" s="141">
        <v>48115</v>
      </c>
      <c r="E13" s="142"/>
      <c r="F13" s="143">
        <v>46485</v>
      </c>
      <c r="G13" s="155"/>
      <c r="H13" s="145"/>
    </row>
    <row r="14" spans="1:8" x14ac:dyDescent="0.2">
      <c r="A14" s="146"/>
      <c r="B14" s="147"/>
      <c r="C14" s="148"/>
      <c r="D14" s="149">
        <v>27868</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2.02</v>
      </c>
      <c r="C19" s="156">
        <f>ROUND(VALUE(SUBSTITUTE(実質収支比率等に係る経年分析!G$48,"▲","-")),2)</f>
        <v>1.92</v>
      </c>
      <c r="D19" s="156">
        <f>ROUND(VALUE(SUBSTITUTE(実質収支比率等に係る経年分析!H$48,"▲","-")),2)</f>
        <v>1.81</v>
      </c>
      <c r="E19" s="156">
        <f>ROUND(VALUE(SUBSTITUTE(実質収支比率等に係る経年分析!I$48,"▲","-")),2)</f>
        <v>1.23</v>
      </c>
      <c r="F19" s="156">
        <f>ROUND(VALUE(SUBSTITUTE(実質収支比率等に係る経年分析!J$48,"▲","-")),2)</f>
        <v>1.22</v>
      </c>
    </row>
    <row r="20" spans="1:11" x14ac:dyDescent="0.2">
      <c r="A20" s="156" t="s">
        <v>53</v>
      </c>
      <c r="B20" s="156">
        <f>ROUND(VALUE(SUBSTITUTE(実質収支比率等に係る経年分析!F$47,"▲","-")),2)</f>
        <v>19.489999999999998</v>
      </c>
      <c r="C20" s="156">
        <f>ROUND(VALUE(SUBSTITUTE(実質収支比率等に係る経年分析!G$47,"▲","-")),2)</f>
        <v>24.23</v>
      </c>
      <c r="D20" s="156">
        <f>ROUND(VALUE(SUBSTITUTE(実質収支比率等に係る経年分析!H$47,"▲","-")),2)</f>
        <v>27.47</v>
      </c>
      <c r="E20" s="156">
        <f>ROUND(VALUE(SUBSTITUTE(実質収支比率等に係る経年分析!I$47,"▲","-")),2)</f>
        <v>26.58</v>
      </c>
      <c r="F20" s="156">
        <f>ROUND(VALUE(SUBSTITUTE(実質収支比率等に係る経年分析!J$47,"▲","-")),2)</f>
        <v>22.42</v>
      </c>
    </row>
    <row r="21" spans="1:11" x14ac:dyDescent="0.2">
      <c r="A21" s="156" t="s">
        <v>54</v>
      </c>
      <c r="B21" s="156">
        <f>IF(ISNUMBER(VALUE(SUBSTITUTE(実質収支比率等に係る経年分析!F$49,"▲","-"))),ROUND(VALUE(SUBSTITUTE(実質収支比率等に係る経年分析!F$49,"▲","-")),2),NA())</f>
        <v>1.77</v>
      </c>
      <c r="C21" s="156">
        <f>IF(ISNUMBER(VALUE(SUBSTITUTE(実質収支比率等に係る経年分析!G$49,"▲","-"))),ROUND(VALUE(SUBSTITUTE(実質収支比率等に係る経年分析!G$49,"▲","-")),2),NA())</f>
        <v>5.42</v>
      </c>
      <c r="D21" s="156">
        <f>IF(ISNUMBER(VALUE(SUBSTITUTE(実質収支比率等に係る経年分析!H$49,"▲","-"))),ROUND(VALUE(SUBSTITUTE(実質収支比率等に係る経年分析!H$49,"▲","-")),2),NA())</f>
        <v>2.66</v>
      </c>
      <c r="E21" s="156">
        <f>IF(ISNUMBER(VALUE(SUBSTITUTE(実質収支比率等に係る経年分析!I$49,"▲","-"))),ROUND(VALUE(SUBSTITUTE(実質収支比率等に係る経年分析!I$49,"▲","-")),2),NA())</f>
        <v>-1</v>
      </c>
      <c r="F21" s="156">
        <f>IF(ISNUMBER(VALUE(SUBSTITUTE(実質収支比率等に係る経年分析!J$49,"▲","-"))),ROUND(VALUE(SUBSTITUTE(実質収支比率等に係る経年分析!J$49,"▲","-")),2),NA())</f>
        <v>-3.19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0.52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0.25</v>
      </c>
    </row>
    <row r="32" spans="1:11" x14ac:dyDescent="0.2">
      <c r="A32" s="157" t="str">
        <f>IF(連結実質赤字比率に係る赤字・黒字の構成分析!C$38="",NA(),連結実質赤字比率に係る赤字・黒字の構成分析!C$38)</f>
        <v>一般会計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2.0099999999999998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1.92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1.21</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1.73</v>
      </c>
    </row>
    <row r="34" spans="1:16" x14ac:dyDescent="0.2">
      <c r="A34" s="157" t="str">
        <f>IF(連結実質赤字比率に係る赤字・黒字の構成分析!C$36="",NA(),連結実質赤字比率に係る赤字・黒字の構成分析!C$36)</f>
        <v>泉大津市下水道事業会計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v>
      </c>
    </row>
    <row r="35" spans="1:16" x14ac:dyDescent="0.2">
      <c r="A35" s="157" t="str">
        <f>IF(連結実質赤字比率に係る赤字・黒字の構成分析!C$35="",NA(),連結実質赤字比率に係る赤字・黒字の構成分析!C$35)</f>
        <v>泉大津市水道事業会計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14.16</v>
      </c>
    </row>
    <row r="36" spans="1:16" x14ac:dyDescent="0.2">
      <c r="A36" s="157" t="str">
        <f>IF(連結実質赤字比率に係る赤字・黒字の構成分析!C$34="",NA(),連結実質赤字比率に係る赤字・黒字の構成分析!C$34)</f>
        <v>泉大津市病院事業会計</v>
      </c>
      <c r="B36" s="157">
        <f>IF(ROUND(VALUE(SUBSTITUTE(連結実質赤字比率に係る赤字・黒字の構成分析!F$34,"▲", "-")), 2) &lt; 0, ABS(ROUND(VALUE(SUBSTITUTE(連結実質赤字比率に係る赤字・黒字の構成分析!F$34,"▲", "-")), 2)), NA())</f>
        <v>0.88</v>
      </c>
      <c r="C36" s="157" t="e">
        <f>IF(ROUND(VALUE(SUBSTITUTE(連結実質赤字比率に係る赤字・黒字の構成分析!F$34,"▲", "-")), 2) &gt;= 0, ABS(ROUND(VALUE(SUBSTITUTE(連結実質赤字比率に係る赤字・黒字の構成分析!F$34,"▲", "-")), 2)), NA())</f>
        <v>#N/A</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f>IF(ROUND(VALUE(SUBSTITUTE(連結実質赤字比率に係る赤字・黒字の構成分析!J$34,"▲", "-")), 2) &lt; 0, ABS(ROUND(VALUE(SUBSTITUTE(連結実質赤字比率に係る赤字・黒字の構成分析!J$34,"▲", "-")), 2)), NA())</f>
        <v>1.35</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3929</v>
      </c>
      <c r="E42" s="158"/>
      <c r="F42" s="158"/>
      <c r="G42" s="158">
        <f>'実質公債費比率（分子）の構造'!L$52</f>
        <v>3629</v>
      </c>
      <c r="H42" s="158"/>
      <c r="I42" s="158"/>
      <c r="J42" s="158">
        <f>'実質公債費比率（分子）の構造'!M$52</f>
        <v>3281</v>
      </c>
      <c r="K42" s="158"/>
      <c r="L42" s="158"/>
      <c r="M42" s="158">
        <f>'実質公債費比率（分子）の構造'!N$52</f>
        <v>3196</v>
      </c>
      <c r="N42" s="158"/>
      <c r="O42" s="158"/>
      <c r="P42" s="158">
        <f>'実質公債費比率（分子）の構造'!O$52</f>
        <v>3251</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561</v>
      </c>
      <c r="C44" s="158"/>
      <c r="D44" s="158"/>
      <c r="E44" s="158">
        <f>'実質公債費比率（分子）の構造'!L$50</f>
        <v>812</v>
      </c>
      <c r="F44" s="158"/>
      <c r="G44" s="158"/>
      <c r="H44" s="158">
        <f>'実質公債費比率（分子）の構造'!M$50</f>
        <v>446</v>
      </c>
      <c r="I44" s="158"/>
      <c r="J44" s="158"/>
      <c r="K44" s="158">
        <f>'実質公債費比率（分子）の構造'!N$50</f>
        <v>366</v>
      </c>
      <c r="L44" s="158"/>
      <c r="M44" s="158"/>
      <c r="N44" s="158">
        <f>'実質公債費比率（分子）の構造'!O$50</f>
        <v>42</v>
      </c>
      <c r="O44" s="158"/>
      <c r="P44" s="158"/>
    </row>
    <row r="45" spans="1:16" x14ac:dyDescent="0.2">
      <c r="A45" s="158" t="s">
        <v>63</v>
      </c>
      <c r="B45" s="158">
        <f>'実質公債費比率（分子）の構造'!K$49</f>
        <v>126</v>
      </c>
      <c r="C45" s="158"/>
      <c r="D45" s="158"/>
      <c r="E45" s="158">
        <f>'実質公債費比率（分子）の構造'!L$49</f>
        <v>116</v>
      </c>
      <c r="F45" s="158"/>
      <c r="G45" s="158"/>
      <c r="H45" s="158">
        <f>'実質公債費比率（分子）の構造'!M$49</f>
        <v>113</v>
      </c>
      <c r="I45" s="158"/>
      <c r="J45" s="158"/>
      <c r="K45" s="158">
        <f>'実質公債費比率（分子）の構造'!N$49</f>
        <v>112</v>
      </c>
      <c r="L45" s="158"/>
      <c r="M45" s="158"/>
      <c r="N45" s="158">
        <f>'実質公債費比率（分子）の構造'!O$49</f>
        <v>114</v>
      </c>
      <c r="O45" s="158"/>
      <c r="P45" s="158"/>
    </row>
    <row r="46" spans="1:16" x14ac:dyDescent="0.2">
      <c r="A46" s="158" t="s">
        <v>64</v>
      </c>
      <c r="B46" s="158">
        <f>'実質公債費比率（分子）の構造'!K$48</f>
        <v>1533</v>
      </c>
      <c r="C46" s="158"/>
      <c r="D46" s="158"/>
      <c r="E46" s="158">
        <f>'実質公債費比率（分子）の構造'!L$48</f>
        <v>1432</v>
      </c>
      <c r="F46" s="158"/>
      <c r="G46" s="158"/>
      <c r="H46" s="158">
        <f>'実質公債費比率（分子）の構造'!M$48</f>
        <v>1410</v>
      </c>
      <c r="I46" s="158"/>
      <c r="J46" s="158"/>
      <c r="K46" s="158">
        <f>'実質公債費比率（分子）の構造'!N$48</f>
        <v>1341</v>
      </c>
      <c r="L46" s="158"/>
      <c r="M46" s="158"/>
      <c r="N46" s="158">
        <f>'実質公債費比率（分子）の構造'!O$48</f>
        <v>1368</v>
      </c>
      <c r="O46" s="158"/>
      <c r="P46" s="158"/>
    </row>
    <row r="47" spans="1:16" x14ac:dyDescent="0.2">
      <c r="A47" s="158" t="s">
        <v>12</v>
      </c>
      <c r="B47" s="158">
        <f>'実質公債費比率（分子）の構造'!K$47</f>
        <v>21</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2707</v>
      </c>
      <c r="C49" s="158"/>
      <c r="D49" s="158"/>
      <c r="E49" s="158">
        <f>'実質公債費比率（分子）の構造'!L$45</f>
        <v>2753</v>
      </c>
      <c r="F49" s="158"/>
      <c r="G49" s="158"/>
      <c r="H49" s="158">
        <f>'実質公債費比率（分子）の構造'!M$45</f>
        <v>2757</v>
      </c>
      <c r="I49" s="158"/>
      <c r="J49" s="158"/>
      <c r="K49" s="158">
        <f>'実質公債費比率（分子）の構造'!N$45</f>
        <v>2564</v>
      </c>
      <c r="L49" s="158"/>
      <c r="M49" s="158"/>
      <c r="N49" s="158">
        <f>'実質公債費比率（分子）の構造'!O$45</f>
        <v>2582</v>
      </c>
      <c r="O49" s="158"/>
      <c r="P49" s="158"/>
    </row>
    <row r="50" spans="1:16" x14ac:dyDescent="0.2">
      <c r="A50" s="158" t="s">
        <v>67</v>
      </c>
      <c r="B50" s="158" t="e">
        <f>NA()</f>
        <v>#N/A</v>
      </c>
      <c r="C50" s="158">
        <f>IF(ISNUMBER('実質公債費比率（分子）の構造'!K$53),'実質公債費比率（分子）の構造'!K$53,NA())</f>
        <v>1019</v>
      </c>
      <c r="D50" s="158" t="e">
        <f>NA()</f>
        <v>#N/A</v>
      </c>
      <c r="E50" s="158" t="e">
        <f>NA()</f>
        <v>#N/A</v>
      </c>
      <c r="F50" s="158">
        <f>IF(ISNUMBER('実質公債費比率（分子）の構造'!L$53),'実質公債費比率（分子）の構造'!L$53,NA())</f>
        <v>1484</v>
      </c>
      <c r="G50" s="158" t="e">
        <f>NA()</f>
        <v>#N/A</v>
      </c>
      <c r="H50" s="158" t="e">
        <f>NA()</f>
        <v>#N/A</v>
      </c>
      <c r="I50" s="158">
        <f>IF(ISNUMBER('実質公債費比率（分子）の構造'!M$53),'実質公債費比率（分子）の構造'!M$53,NA())</f>
        <v>1445</v>
      </c>
      <c r="J50" s="158" t="e">
        <f>NA()</f>
        <v>#N/A</v>
      </c>
      <c r="K50" s="158" t="e">
        <f>NA()</f>
        <v>#N/A</v>
      </c>
      <c r="L50" s="158">
        <f>IF(ISNUMBER('実質公債費比率（分子）の構造'!N$53),'実質公債費比率（分子）の構造'!N$53,NA())</f>
        <v>1187</v>
      </c>
      <c r="M50" s="158" t="e">
        <f>NA()</f>
        <v>#N/A</v>
      </c>
      <c r="N50" s="158" t="e">
        <f>NA()</f>
        <v>#N/A</v>
      </c>
      <c r="O50" s="158">
        <f>IF(ISNUMBER('実質公債費比率（分子）の構造'!O$53),'実質公債費比率（分子）の構造'!O$53,NA())</f>
        <v>855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28961</v>
      </c>
      <c r="E56" s="157"/>
      <c r="F56" s="157"/>
      <c r="G56" s="157">
        <f>'将来負担比率（分子）の構造'!J$52</f>
        <v>28216</v>
      </c>
      <c r="H56" s="157"/>
      <c r="I56" s="157"/>
      <c r="J56" s="157">
        <f>'将来負担比率（分子）の構造'!K$52</f>
        <v>27289</v>
      </c>
      <c r="K56" s="157"/>
      <c r="L56" s="157"/>
      <c r="M56" s="157">
        <f>'将来負担比率（分子）の構造'!L$52</f>
        <v>28669</v>
      </c>
      <c r="N56" s="157"/>
      <c r="O56" s="157"/>
      <c r="P56" s="157">
        <f>'将来負担比率（分子）の構造'!M$52</f>
        <v>30020</v>
      </c>
    </row>
    <row r="57" spans="1:16" x14ac:dyDescent="0.2">
      <c r="A57" s="157" t="s">
        <v>42</v>
      </c>
      <c r="B57" s="157"/>
      <c r="C57" s="157"/>
      <c r="D57" s="157">
        <f>'将来負担比率（分子）の構造'!I$51</f>
        <v>8778</v>
      </c>
      <c r="E57" s="157"/>
      <c r="F57" s="157"/>
      <c r="G57" s="157">
        <f>'将来負担比率（分子）の構造'!J$51</f>
        <v>7881</v>
      </c>
      <c r="H57" s="157"/>
      <c r="I57" s="157"/>
      <c r="J57" s="157">
        <f>'将来負担比率（分子）の構造'!K$51</f>
        <v>7443</v>
      </c>
      <c r="K57" s="157"/>
      <c r="L57" s="157"/>
      <c r="M57" s="157">
        <f>'将来負担比率（分子）の構造'!L$51</f>
        <v>7859</v>
      </c>
      <c r="N57" s="157"/>
      <c r="O57" s="157"/>
      <c r="P57" s="157">
        <f>'将来負担比率（分子）の構造'!M$51</f>
        <v>8227</v>
      </c>
    </row>
    <row r="58" spans="1:16" x14ac:dyDescent="0.2">
      <c r="A58" s="157" t="s">
        <v>41</v>
      </c>
      <c r="B58" s="157"/>
      <c r="C58" s="157"/>
      <c r="D58" s="157">
        <f>'将来負担比率（分子）の構造'!I$50</f>
        <v>7579</v>
      </c>
      <c r="E58" s="157"/>
      <c r="F58" s="157"/>
      <c r="G58" s="157">
        <f>'将来負担比率（分子）の構造'!J$50</f>
        <v>8905</v>
      </c>
      <c r="H58" s="157"/>
      <c r="I58" s="157"/>
      <c r="J58" s="157">
        <f>'将来負担比率（分子）の構造'!K$50</f>
        <v>9468</v>
      </c>
      <c r="K58" s="157"/>
      <c r="L58" s="157"/>
      <c r="M58" s="157">
        <f>'将来負担比率（分子）の構造'!L$50</f>
        <v>10158</v>
      </c>
      <c r="N58" s="157"/>
      <c r="O58" s="157"/>
      <c r="P58" s="157">
        <f>'将来負担比率（分子）の構造'!M$50</f>
        <v>9197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424</v>
      </c>
      <c r="C61" s="157"/>
      <c r="D61" s="157"/>
      <c r="E61" s="157">
        <f>'将来負担比率（分子）の構造'!J$46</f>
        <v>433</v>
      </c>
      <c r="F61" s="157"/>
      <c r="G61" s="157"/>
      <c r="H61" s="157">
        <f>'将来負担比率（分子）の構造'!K$46</f>
        <v>312</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2673</v>
      </c>
      <c r="C62" s="157"/>
      <c r="D62" s="157"/>
      <c r="E62" s="157">
        <f>'将来負担比率（分子）の構造'!J$45</f>
        <v>2672</v>
      </c>
      <c r="F62" s="157"/>
      <c r="G62" s="157"/>
      <c r="H62" s="157">
        <f>'将来負担比率（分子）の構造'!K$45</f>
        <v>2663</v>
      </c>
      <c r="I62" s="157"/>
      <c r="J62" s="157"/>
      <c r="K62" s="157">
        <f>'将来負担比率（分子）の構造'!L$45</f>
        <v>2885</v>
      </c>
      <c r="L62" s="157"/>
      <c r="M62" s="157"/>
      <c r="N62" s="157">
        <f>'将来負担比率（分子）の構造'!M$45</f>
        <v>2962</v>
      </c>
      <c r="O62" s="157"/>
      <c r="P62" s="157"/>
    </row>
    <row r="63" spans="1:16" x14ac:dyDescent="0.2">
      <c r="A63" s="157" t="s">
        <v>34</v>
      </c>
      <c r="B63" s="157">
        <f>'将来負担比率（分子）の構造'!I$44</f>
        <v>1082</v>
      </c>
      <c r="C63" s="157"/>
      <c r="D63" s="157"/>
      <c r="E63" s="157">
        <f>'将来負担比率（分子）の構造'!J$44</f>
        <v>1118</v>
      </c>
      <c r="F63" s="157"/>
      <c r="G63" s="157"/>
      <c r="H63" s="157">
        <f>'将来負担比率（分子）の構造'!K$44</f>
        <v>1156</v>
      </c>
      <c r="I63" s="157"/>
      <c r="J63" s="157"/>
      <c r="K63" s="157">
        <f>'将来負担比率（分子）の構造'!L$44</f>
        <v>1266</v>
      </c>
      <c r="L63" s="157"/>
      <c r="M63" s="157"/>
      <c r="N63" s="157">
        <f>'将来負担比率（分子）の構造'!M$44</f>
        <v>1177</v>
      </c>
      <c r="O63" s="157"/>
      <c r="P63" s="157"/>
    </row>
    <row r="64" spans="1:16" x14ac:dyDescent="0.2">
      <c r="A64" s="157" t="s">
        <v>33</v>
      </c>
      <c r="B64" s="157">
        <f>'将来負担比率（分子）の構造'!I$43</f>
        <v>16297</v>
      </c>
      <c r="C64" s="157"/>
      <c r="D64" s="157"/>
      <c r="E64" s="157">
        <f>'将来負担比率（分子）の構造'!J$43</f>
        <v>14832</v>
      </c>
      <c r="F64" s="157"/>
      <c r="G64" s="157"/>
      <c r="H64" s="157">
        <f>'将来負担比率（分子）の構造'!K$43</f>
        <v>14253</v>
      </c>
      <c r="I64" s="157"/>
      <c r="J64" s="157"/>
      <c r="K64" s="157">
        <f>'将来負担比率（分子）の構造'!L$43</f>
        <v>15972</v>
      </c>
      <c r="L64" s="157"/>
      <c r="M64" s="157"/>
      <c r="N64" s="157">
        <f>'将来負担比率（分子）の構造'!M$43</f>
        <v>22429</v>
      </c>
      <c r="O64" s="157"/>
      <c r="P64" s="157"/>
    </row>
    <row r="65" spans="1:16" x14ac:dyDescent="0.2">
      <c r="A65" s="157" t="s">
        <v>32</v>
      </c>
      <c r="B65" s="157">
        <f>'将来負担比率（分子）の構造'!I$42</f>
        <v>1601</v>
      </c>
      <c r="C65" s="157"/>
      <c r="D65" s="157"/>
      <c r="E65" s="157">
        <f>'将来負担比率（分子）の構造'!J$42</f>
        <v>806</v>
      </c>
      <c r="F65" s="157"/>
      <c r="G65" s="157"/>
      <c r="H65" s="157">
        <f>'将来負担比率（分子）の構造'!K$42</f>
        <v>502</v>
      </c>
      <c r="I65" s="157"/>
      <c r="J65" s="157"/>
      <c r="K65" s="157">
        <f>'将来負担比率（分子）の構造'!L$42</f>
        <v>463</v>
      </c>
      <c r="L65" s="157"/>
      <c r="M65" s="157"/>
      <c r="N65" s="157">
        <f>'将来負担比率（分子）の構造'!M$42</f>
        <v>425</v>
      </c>
      <c r="O65" s="157"/>
      <c r="P65" s="157"/>
    </row>
    <row r="66" spans="1:16" x14ac:dyDescent="0.2">
      <c r="A66" s="157" t="s">
        <v>31</v>
      </c>
      <c r="B66" s="157">
        <f>'将来負担比率（分子）の構造'!I$41</f>
        <v>27560</v>
      </c>
      <c r="C66" s="157"/>
      <c r="D66" s="157"/>
      <c r="E66" s="157">
        <f>'将来負担比率（分子）の構造'!J$41</f>
        <v>27336</v>
      </c>
      <c r="F66" s="157"/>
      <c r="G66" s="157"/>
      <c r="H66" s="157">
        <f>'将来負担比率（分子）の構造'!K$41</f>
        <v>26248</v>
      </c>
      <c r="I66" s="157"/>
      <c r="J66" s="157"/>
      <c r="K66" s="157">
        <f>'将来負担比率（分子）の構造'!L$41</f>
        <v>27580</v>
      </c>
      <c r="L66" s="157"/>
      <c r="M66" s="157"/>
      <c r="N66" s="157">
        <f>'将来負担比率（分子）の構造'!M$41</f>
        <v>27658</v>
      </c>
      <c r="O66" s="157"/>
      <c r="P66" s="157"/>
    </row>
    <row r="67" spans="1:16" x14ac:dyDescent="0.2">
      <c r="A67" s="157" t="s">
        <v>71</v>
      </c>
      <c r="B67" s="157" t="e">
        <f>NA()</f>
        <v>#N/A</v>
      </c>
      <c r="C67" s="157">
        <f>IF(ISNUMBER('将来負担比率（分子）の構造'!I$53), IF('将来負担比率（分子）の構造'!I$53 &lt; 0, 0, '将来負担比率（分子）の構造'!I$53), NA())</f>
        <v>4319</v>
      </c>
      <c r="D67" s="157" t="e">
        <f>NA()</f>
        <v>#N/A</v>
      </c>
      <c r="E67" s="157" t="e">
        <f>NA()</f>
        <v>#N/A</v>
      </c>
      <c r="F67" s="157">
        <f>IF(ISNUMBER('将来負担比率（分子）の構造'!J$53), IF('将来負担比率（分子）の構造'!J$53 &lt; 0, 0, '将来負担比率（分子）の構造'!J$53), NA())</f>
        <v>2195</v>
      </c>
      <c r="G67" s="157" t="e">
        <f>NA()</f>
        <v>#N/A</v>
      </c>
      <c r="H67" s="157" t="e">
        <f>NA()</f>
        <v>#N/A</v>
      </c>
      <c r="I67" s="157">
        <f>IF(ISNUMBER('将来負担比率（分子）の構造'!K$53), IF('将来負担比率（分子）の構造'!K$53 &lt; 0, 0, '将来負担比率（分子）の構造'!K$53), NA())</f>
        <v>935</v>
      </c>
      <c r="J67" s="157" t="e">
        <f>NA()</f>
        <v>#N/A</v>
      </c>
      <c r="K67" s="157" t="e">
        <f>NA()</f>
        <v>#N/A</v>
      </c>
      <c r="L67" s="157">
        <f>IF(ISNUMBER('将来負担比率（分子）の構造'!L$53), IF('将来負担比率（分子）の構造'!L$53 &lt; 0, 0, '将来負担比率（分子）の構造'!L$53), NA())</f>
        <v>1480</v>
      </c>
      <c r="M67" s="157" t="e">
        <f>NA()</f>
        <v>#N/A</v>
      </c>
      <c r="N67" s="157" t="e">
        <f>NA()</f>
        <v>#N/A</v>
      </c>
      <c r="O67" s="157">
        <f>IF(ISNUMBER('将来負担比率（分子）の構造'!M$53), IF('将来負担比率（分子）の構造'!M$53 &lt; 0, 0, '将来負担比率（分子）の構造'!M$53), NA())</f>
        <v>7209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4834</v>
      </c>
      <c r="C72" s="161">
        <f>基金残高に係る経年分析!G55</f>
        <v>4753</v>
      </c>
      <c r="D72" s="161">
        <f>基金残高に係る経年分析!H55</f>
        <v>4157</v>
      </c>
    </row>
    <row r="73" spans="1:16" x14ac:dyDescent="0.2">
      <c r="A73" s="160" t="s">
        <v>74</v>
      </c>
      <c r="B73" s="161" t="str">
        <f>基金残高に係る経年分析!F56</f>
        <v>-</v>
      </c>
      <c r="C73" s="161">
        <f>基金残高に係る経年分析!G56</f>
        <v>617</v>
      </c>
      <c r="D73" s="161">
        <f>基金残高に係る経年分析!H56</f>
        <v>605</v>
      </c>
    </row>
    <row r="74" spans="1:16" x14ac:dyDescent="0.2">
      <c r="A74" s="160" t="s">
        <v>75</v>
      </c>
      <c r="B74" s="161">
        <f>基金残高に係る経年分析!F57</f>
        <v>4219</v>
      </c>
      <c r="C74" s="161">
        <f>基金残高に係る経年分析!G57</f>
        <v>4507</v>
      </c>
      <c r="D74" s="161">
        <f>基金残高に係る経年分析!H57</f>
        <v>4197</v>
      </c>
    </row>
  </sheetData>
  <sheetProtection algorithmName="SHA-512" hashValue="irXzvJOvhX8pX7yPZV43LvZkCAqbE+AdyxBtbXydlX0/w+47rnWU5OXEr7I6zv+zFWUS3zZHBjnyTZlQuPTSXQ==" saltValue="wARRiDLA9O5I2bJa8PSm7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lastPrinted>2026-03-11T09:10:25Z</cp:lastPrinted>
  <dcterms:created xsi:type="dcterms:W3CDTF">2026-02-23T07:36:56Z</dcterms:created>
  <dcterms:modified xsi:type="dcterms:W3CDTF">2026-02-23T07:36:56Z</dcterms:modified>
  <cp:category/>
</cp:coreProperties>
</file>