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5083E219-4F6E-4274-903C-4924255F73DF}"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 r="BW34" i="10" l="1"/>
  <c r="BW35" i="10" s="1"/>
  <c r="BW36" i="10" s="1"/>
  <c r="BW37" i="10" s="1"/>
  <c r="BW38" i="10" s="1"/>
  <c r="BW39" i="10" s="1"/>
  <c r="BW40" i="10" s="1"/>
  <c r="BW41" i="10" s="1"/>
  <c r="CO34" i="10"/>
  <c r="CO35" i="10" s="1"/>
  <c r="CO36" i="10" s="1"/>
</calcChain>
</file>

<file path=xl/sharedStrings.xml><?xml version="1.0" encoding="utf-8"?>
<sst xmlns="http://schemas.openxmlformats.org/spreadsheetml/2006/main" count="1093" uniqueCount="577">
  <si>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</si>
  <si>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</si>
  <si>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</si>
  <si>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</si>
  <si>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</si>
  <si>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</si>
  <si>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</si>
  <si>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</si>
  <si>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</si>
  <si>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</si>
  <si>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</si>
  <si>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</si>
  <si>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</si>
  <si>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</si>
  <si>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</si>
  <si>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</si>
  <si>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</si>
  <si>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</si>
  <si>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</si>
  <si>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</si>
  <si>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</si>
  <si>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</si>
  <si>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</si>
  <si>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</si>
  <si>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</si>
  <si>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</si>
  <si>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</si>
  <si>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</si>
  <si>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</si>
  <si>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</si>
  <si>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</si>
  <si>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</si>
  <si>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</si>
  <si>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</si>
  <si>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</si>
  <si>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</si>
  <si>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</si>
  <si>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</si>
  <si>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</si>
  <si>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</si>
  <si>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</si>
  <si>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</si>
  <si>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</si>
  <si>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</si>
  <si>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</si>
  <si>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</si>
  <si>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</si>
  <si>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</si>
  <si>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</si>
  <si>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</si>
  <si>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</si>
  <si>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</si>
  <si>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</si>
  <si>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</si>
  <si>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</si>
  <si>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</si>
  <si>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</si>
  <si>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</si>
  <si>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</si>
  <si>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</si>
  <si>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</si>
  <si>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</si>
  <si>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</si>
  <si>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</si>
  <si>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</si>
  <si>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</si>
  <si>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</si>
  <si>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</si>
  <si>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</si>
  <si>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</si>
  <si>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</si>
  <si>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</si>
  <si>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</si>
  <si>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</si>
  <si>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</si>
  <si>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</si>
  <si>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</si>
  <si>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</si>
  <si>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</si>
  <si>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</si>
  <si>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</si>
  <si>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</si>
  <si>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</si>
  <si>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</si>
  <si>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</si>
  <si>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</si>
  <si>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</si>
  <si>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</si>
  <si>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</si>
  <si>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</si>
  <si>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</si>
  <si>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</si>
  <si>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</si>
  <si>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</si>
  <si>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泉大津市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</si>
  <si>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</si>
  <si>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</si>
  <si>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</si>
  <si>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</si>
  <si>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</si>
  <si>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</si>
  <si>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</si>
  <si>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</si>
  <si>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</si>
  <si>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</si>
  <si>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</si>
  <si>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</si>
  <si>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</si>
  <si>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</si>
  <si>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</si>
  <si>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</si>
  <si>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</si>
  <si>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</si>
  <si>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</si>
  <si>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</si>
  <si>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</si>
  <si>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</si>
  <si>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</si>
  <si>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</si>
  <si>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</si>
  <si>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</si>
  <si>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</si>
  <si>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</si>
  <si>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</si>
  <si>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</si>
  <si>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</si>
  <si>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</si>
  <si>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</si>
  <si>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</si>
  <si>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</si>
  <si>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</si>
  <si>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</si>
  <si>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</si>
  <si>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</si>
  <si>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</si>
  <si>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</si>
  <si>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</si>
  <si>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</si>
  <si>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</si>
  <si>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</si>
  <si>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</si>
  <si>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</si>
  <si>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</si>
  <si>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</si>
  <si>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</si>
  <si>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</si>
  <si>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</si>
  <si>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</si>
  <si>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</si>
  <si>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</si>
  <si>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</si>
  <si>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</si>
  <si>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</si>
  <si>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</si>
  <si>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</si>
  <si>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</si>
  <si>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</si>
  <si>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</si>
  <si>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</si>
  <si>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</si>
  <si>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</si>
  <si>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</si>
  <si>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</si>
  <si>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</si>
  <si>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</si>
  <si>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</si>
  <si>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</si>
  <si>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</si>
  <si>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</si>
  <si>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</si>
  <si>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</si>
  <si>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</si>
  <si>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</si>
  <si>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</si>
  <si>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</si>
  <si>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</si>
  <si>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</si>
  <si>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</si>
  <si>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</si>
  <si>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</si>
  <si>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</si>
  <si>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</si>
  <si>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</si>
  <si>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</si>
  <si>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</si>
  <si>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</si>
  <si>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</si>
  <si>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</si>
  <si>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</si>
  <si>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</si>
  <si>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</si>
  <si>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</si>
  <si>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</si>
  <si>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</si>
  <si>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</si>
  <si>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</si>
  <si>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</si>
  <si>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</si>
  <si>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</si>
  <si>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</si>
  <si>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</si>
  <si>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</si>
  <si>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</si>
  <si>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大阪府泉大津市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</si>
  <si>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</si>
  <si>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</si>
  <si>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</si>
  <si>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</si>
  <si>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</si>
  <si>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</si>
  <si>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</si>
  <si>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</si>
  <si>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</si>
  <si>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</si>
  <si>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</si>
  <si>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</si>
  <si>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</si>
  <si>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</si>
  <si>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</si>
  <si>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</si>
  <si>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</si>
  <si>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</si>
  <si>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</si>
  <si>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</si>
  <si>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</si>
  <si>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</si>
  <si>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</si>
  <si>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</si>
  <si>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</si>
  <si>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</si>
  <si>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</si>
  <si>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</si>
  <si>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</si>
  <si>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</si>
  <si>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</si>
  <si>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</si>
  <si>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</si>
  <si>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</si>
  <si>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</si>
  <si>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</si>
  <si>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</si>
  <si>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</si>
  <si>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</si>
  <si>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</si>
  <si>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</si>
  <si>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</si>
  <si>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</si>
  <si>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</si>
  <si>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</si>
  <si>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</si>
  <si>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</si>
  <si>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</si>
  <si>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</si>
  <si>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</si>
  <si>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</si>
  <si>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</si>
  <si>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</si>
  <si>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</si>
  <si>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</si>
  <si>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</si>
  <si>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</si>
  <si>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</si>
  <si>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</si>
  <si>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</si>
  <si>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</si>
  <si>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</si>
  <si>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</si>
  <si>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</si>
  <si>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</si>
  <si>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</si>
  <si>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</si>
  <si>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</si>
  <si>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</si>
  <si>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</si>
  <si>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</si>
  <si>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</si>
  <si>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</si>
  <si>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</si>
  <si>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</si>
  <si>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</si>
  <si>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</si>
  <si>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</si>
  <si>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</si>
  <si>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</si>
  <si>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</si>
  <si>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</si>
  <si>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</si>
  <si>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</si>
  <si>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</si>
  <si>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</si>
  <si>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</si>
  <si>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</si>
  <si>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</si>
  <si>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</si>
  <si>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</si>
  <si>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</si>
  <si>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</si>
  <si>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</si>
  <si>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</si>
  <si>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</si>
  <si>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</si>
  <si>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</si>
  <si>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</si>
  <si>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</si>
  <si>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</si>
  <si>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</si>
  <si>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</si>
  <si>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</si>
  <si>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</si>
  <si>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</si>
  <si>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</si>
  <si>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</si>
  <si>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</si>
  <si>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</si>
  <si>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</si>
  <si>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</si>
  <si>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</si>
  <si>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</si>
  <si>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</si>
  <si>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</si>
  <si>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</si>
  <si>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</si>
  <si>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</si>
  <si>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</si>
  <si>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</si>
  <si>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</si>
  <si>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</si>
  <si>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</si>
  <si>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</si>
  <si>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</si>
  <si>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</si>
  <si>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</si>
  <si>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</si>
  <si>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</si>
  <si>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</si>
  <si>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</si>
  <si>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</si>
  <si>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</si>
  <si>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</si>
  <si>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</si>
  <si>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</si>
  <si>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</si>
  <si>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</si>
  <si>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</si>
  <si>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</si>
  <si>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</si>
  <si>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</si>
  <si>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</si>
  <si>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</si>
  <si>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</si>
  <si>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</si>
  <si>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</si>
  <si>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</si>
  <si>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</si>
  <si>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大阪府泉大津市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</si>
  <si>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</si>
  <si>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</si>
  <si>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</si>
  <si>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</si>
  <si>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</si>
  <si>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</si>
  <si>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</si>
  <si>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</si>
  <si>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</si>
  <si>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</si>
  <si>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</si>
  <si>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</si>
  <si>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</si>
  <si>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</si>
  <si>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</si>
  <si>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</si>
  <si>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</si>
  <si>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</si>
  <si>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</si>
  <si>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</si>
  <si>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</si>
  <si>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</si>
  <si>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</si>
  <si>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</si>
  <si>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</si>
  <si>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</si>
  <si>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</si>
  <si>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</si>
  <si>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</si>
  <si>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</si>
  <si>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</si>
  <si>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</si>
  <si>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</si>
  <si>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</si>
  <si>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</si>
  <si>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</si>
  <si>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</si>
  <si>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泉大津市病院事業会計</t>
    <phoneticPr fontId="5"/>
  </si>
  <si>
    <t>法適用企業</t>
    <phoneticPr fontId="5"/>
  </si>
  <si>
    <t>泉大津市水道事業会計</t>
    <phoneticPr fontId="5"/>
  </si>
  <si>
    <t>泉大津市下水道事業会計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</si>
  <si>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</si>
  <si>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</si>
  <si>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</si>
  <si>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</si>
  <si>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</si>
  <si>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</si>
  <si>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</si>
  <si>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</si>
  <si>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</si>
  <si>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</si>
  <si>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</si>
  <si>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</si>
  <si>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</si>
  <si>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</si>
  <si>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</si>
  <si>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</si>
  <si>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</si>
  <si>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</si>
  <si>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</si>
  <si>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</si>
  <si>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</si>
  <si>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</si>
  <si>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</si>
  <si>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</si>
  <si>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</si>
  <si>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</si>
  <si>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</si>
  <si>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</si>
  <si>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</si>
  <si>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</si>
  <si>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</si>
  <si>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</si>
  <si>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</si>
  <si>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</si>
  <si>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</si>
  <si>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</si>
  <si>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</si>
  <si>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</si>
  <si>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</si>
  <si>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</si>
  <si>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</si>
  <si>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</si>
  <si>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</si>
  <si>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</si>
  <si>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</si>
  <si>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</si>
  <si>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</si>
  <si>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</si>
  <si>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</si>
  <si>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</si>
  <si>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</si>
  <si>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</si>
  <si>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</si>
  <si>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</si>
  <si>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</si>
  <si>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</si>
  <si>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</si>
  <si>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</si>
  <si>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</si>
  <si>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</si>
  <si>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</si>
  <si>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</si>
  <si>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</si>
  <si>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</si>
  <si>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</si>
  <si>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</si>
  <si>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</si>
  <si>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</si>
  <si>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</si>
  <si>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</si>
  <si>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</si>
  <si>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</si>
  <si>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</si>
  <si>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</si>
  <si>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</si>
  <si>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</si>
  <si>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</si>
  <si>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</si>
  <si>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</si>
  <si>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</si>
  <si>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</si>
  <si>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</si>
  <si>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</si>
  <si>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</si>
  <si>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</si>
  <si>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</si>
  <si>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</si>
  <si>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</si>
  <si>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</si>
  <si>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</si>
  <si>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</si>
  <si>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</si>
  <si>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</si>
  <si>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</si>
  <si>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</si>
  <si>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</si>
  <si>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</si>
  <si>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</si>
  <si>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</si>
  <si>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</si>
  <si>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</si>
  <si>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</si>
  <si>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</si>
  <si>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</si>
  <si>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</si>
  <si>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</si>
  <si>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</si>
  <si>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</si>
  <si>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</si>
  <si>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</si>
  <si>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</si>
  <si>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</si>
  <si>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</si>
  <si>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</si>
  <si>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</si>
  <si>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</si>
  <si>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</si>
  <si>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</si>
  <si>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</si>
  <si>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</si>
  <si>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</si>
  <si>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</si>
  <si>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</si>
  <si>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</si>
  <si>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</si>
  <si>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</si>
  <si>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</si>
  <si>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</si>
  <si>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</si>
  <si>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</si>
  <si>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</si>
  <si>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</si>
  <si>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</si>
  <si>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</si>
  <si>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</si>
  <si>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1.00</t>
  </si>
  <si>
    <t>泉大津市水道事業会計</t>
  </si>
  <si>
    <t>泉大津市下水道事業会計</t>
  </si>
  <si>
    <t>一般会計</t>
  </si>
  <si>
    <t>介護保険事業特別会計</t>
  </si>
  <si>
    <t>国民健康保険事業特別会計</t>
  </si>
  <si>
    <t>後期高齢者医療特別会計</t>
  </si>
  <si>
    <t>土地取得事業特別会計</t>
  </si>
  <si>
    <t>泉大津市病院事業会計</t>
  </si>
  <si>
    <t>▲ 4.89</t>
  </si>
  <si>
    <t>▲ 0.88</t>
  </si>
  <si>
    <t>その他会計（赤字）</t>
  </si>
  <si>
    <t>その他会計（黒字）</t>
  </si>
  <si>
    <t>R01</t>
    <phoneticPr fontId="5"/>
  </si>
  <si>
    <t>R02</t>
    <phoneticPr fontId="5"/>
  </si>
  <si>
    <t>R03</t>
    <phoneticPr fontId="5"/>
  </si>
  <si>
    <t>R04</t>
    <phoneticPr fontId="5"/>
  </si>
  <si>
    <t>R05</t>
    <phoneticPr fontId="5"/>
  </si>
  <si>
    <t>-</t>
    <phoneticPr fontId="2"/>
  </si>
  <si>
    <t>泉大津市、和泉市墓地組合</t>
  </si>
  <si>
    <t>高石市泉大津市墓地組合</t>
  </si>
  <si>
    <t>泉北環境整備施設組合（一般会計）</t>
  </si>
  <si>
    <t>大阪府都市ボートレース企業団</t>
  </si>
  <si>
    <t>大阪府後期高齢者医療広域連合（一般会計）</t>
  </si>
  <si>
    <t>大阪府後期高齢者広域連合（後期高齢者医療特別会計）</t>
  </si>
  <si>
    <t>大阪広域水道企業団（水道企業会計）</t>
  </si>
  <si>
    <t>大阪広域水道企業団（工業用水道事業会計）</t>
  </si>
  <si>
    <t>-</t>
    <phoneticPr fontId="2"/>
  </si>
  <si>
    <t>ふるさと応援基金</t>
    <rPh sb="4" eb="8">
      <t>オウエンキキン</t>
    </rPh>
    <phoneticPr fontId="5"/>
  </si>
  <si>
    <t>公共施設整備基金</t>
    <rPh sb="0" eb="4">
      <t>コウキョウシセツ</t>
    </rPh>
    <rPh sb="4" eb="8">
      <t>セイビキキン</t>
    </rPh>
    <phoneticPr fontId="2"/>
  </si>
  <si>
    <t>テクスピア大阪産業振興整備基金</t>
    <rPh sb="5" eb="7">
      <t>オオサカ</t>
    </rPh>
    <rPh sb="7" eb="9">
      <t>サンギョウ</t>
    </rPh>
    <rPh sb="9" eb="13">
      <t>シンコウセイビ</t>
    </rPh>
    <rPh sb="13" eb="15">
      <t>キキン</t>
    </rPh>
    <phoneticPr fontId="2"/>
  </si>
  <si>
    <t>福祉基金</t>
    <rPh sb="0" eb="4">
      <t>フクシキキン</t>
    </rPh>
    <phoneticPr fontId="2"/>
  </si>
  <si>
    <t>泉大津市営住宅整備基金</t>
    <rPh sb="0" eb="3">
      <t>イズミオオツ</t>
    </rPh>
    <rPh sb="3" eb="7">
      <t>シエイジュウタク</t>
    </rPh>
    <rPh sb="7" eb="9">
      <t>セイビ</t>
    </rPh>
    <rPh sb="9" eb="11">
      <t>キキン</t>
    </rPh>
    <phoneticPr fontId="2"/>
  </si>
  <si>
    <t>泉大津マリン</t>
  </si>
  <si>
    <t>泉大津埠頭</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</si>
  <si>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</si>
  <si>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</si>
  <si>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内平均値を上回っている。過去に発行した市債の影響が大きいため、市債の償還を計画的に進め、可能な限り市債の発行抑制を図っている。また、昭和40年代から50年代の半ばにかけて建設された公共施設の多くが更新時期を迎えており有形固定資産減価償却率については、類似団体と同様に高い数値で推移している。
　今後は、平成29年度に策定した「泉大津市公共施設適正配置基本計画」に沿って施設の適正配置を進め、平成28年度に策定の「泉大津市公共施設等総合管理計画」において、道路などのインフラ資産について、長寿命化や適切な維持保全によるコストの圧縮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</si>
  <si>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</si>
  <si>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</si>
  <si>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</si>
  <si>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</si>
  <si>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</si>
  <si>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</si>
  <si>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両比率は、類似団体平均値を上回っている。その要因としては、過去に発行した市債が大きく影響している。そのため市債の償還を計画的に進め、可能な限り市債の発行を抑制し、また平成26年度以降、一般財源による土地開発公社の保有土地の買戻しを進めてきた結果、将来負担比率は大きく改善した。また、実質公債費比率については、平成28年度には7年ぶりに地方債発行許可基準である18％を下回る結果となった。しかしながら本市が抱える問題として、公共施設の老朽化に伴う更新整備が控えていることから、今後の財政規律が緩むことのないよう努めていかなければならない。これらの状況を踏まえ、令和3年度に策定した「第２次泉大津市財政運営基本方針」に基づき、市債の発行抑制を継続的に行いながら、両比率を改善できるよう、慎重かつ適正な財政運営に努める必要があるものと分析す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</si>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</sst>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8" xfId="15" applyFont="1" applyBorder="1" applyAlignment="1" applyProtection="1">
      <alignment horizontal="center" vertical="center" shrinkToFit="1"/>
      <protection locked="0"/>
    </xf>
    <xf numFmtId="0" fontId="35" fillId="0" borderId="110" xfId="12" applyFont="1" applyBorder="1" applyAlignment="1" applyProtection="1">
      <alignment horizontal="center" vertical="center" shrinkToFit="1"/>
      <protection locked="0"/>
    </xf>
    <xf numFmtId="0" fontId="35" fillId="0" borderId="121"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4" xfId="12" applyFont="1" applyBorder="1" applyAlignment="1" applyProtection="1">
      <alignment horizontal="center" vertical="center" shrinkToFit="1"/>
      <protection locked="0"/>
    </xf>
    <xf numFmtId="0" fontId="35" fillId="6" borderId="121"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119"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9" xfId="15" applyFont="1" applyBorder="1" applyAlignment="1" applyProtection="1">
      <alignment horizontal="left" vertical="center" shrinkToFit="1"/>
      <protection locked="0"/>
    </xf>
    <xf numFmtId="0" fontId="35" fillId="0" borderId="111" xfId="14"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177" fontId="35" fillId="0" borderId="114"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9" xfId="15" applyNumberFormat="1" applyFont="1" applyBorder="1" applyAlignment="1" applyProtection="1">
      <alignment horizontal="right" vertical="center" shrinkToFit="1"/>
      <protection locked="0"/>
    </xf>
    <xf numFmtId="177" fontId="35" fillId="0" borderId="115"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7"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5" xfId="15" applyFont="1" applyBorder="1" applyAlignment="1" applyProtection="1">
      <alignment horizontal="left" vertical="center" shrinkToFit="1"/>
      <protection locked="0"/>
    </xf>
    <xf numFmtId="0" fontId="35" fillId="0" borderId="120" xfId="15" applyFont="1" applyBorder="1" applyAlignment="1" applyProtection="1">
      <alignment horizontal="left" vertical="center" shrinkToFit="1"/>
      <protection locked="0"/>
    </xf>
    <xf numFmtId="0" fontId="35" fillId="0" borderId="11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177" fontId="35" fillId="0" borderId="111" xfId="15"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0" fontId="35" fillId="0" borderId="118"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7"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2" xfId="14" applyNumberFormat="1" applyFont="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5" applyNumberFormat="1" applyFont="1" applyBorder="1" applyAlignment="1" applyProtection="1">
      <alignment horizontal="right" vertical="center" shrinkToFit="1"/>
      <protection locked="0"/>
    </xf>
    <xf numFmtId="177" fontId="35" fillId="0" borderId="123" xfId="15" applyNumberFormat="1" applyFont="1" applyBorder="1" applyAlignment="1" applyProtection="1">
      <alignment horizontal="right" vertical="center" shrinkToFit="1"/>
      <protection locked="0"/>
    </xf>
    <xf numFmtId="0" fontId="35" fillId="0" borderId="123" xfId="15" applyFont="1" applyBorder="1" applyAlignment="1" applyProtection="1">
      <alignment horizontal="left" vertical="center" shrinkToFit="1"/>
      <protection locked="0"/>
    </xf>
    <xf numFmtId="0" fontId="35" fillId="0" borderId="126"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8" xfId="15" applyFont="1" applyFill="1" applyBorder="1" applyAlignment="1" applyProtection="1">
      <alignment horizontal="left" vertical="center" shrinkToFit="1"/>
      <protection locked="0"/>
    </xf>
    <xf numFmtId="0" fontId="35" fillId="8" borderId="131"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177" fontId="35" fillId="0" borderId="13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87" fontId="35" fillId="0" borderId="115" xfId="12" applyNumberFormat="1" applyFont="1" applyBorder="1" applyAlignment="1" applyProtection="1">
      <alignment horizontal="right" vertical="center" shrinkToFit="1"/>
      <protection locked="0"/>
    </xf>
    <xf numFmtId="0" fontId="35" fillId="0" borderId="115" xfId="12" applyFont="1" applyBorder="1" applyAlignment="1" applyProtection="1">
      <alignment horizontal="left" vertical="center" shrinkToFit="1"/>
      <protection locked="0"/>
    </xf>
    <xf numFmtId="0" fontId="35" fillId="0" borderId="120" xfId="12" applyFont="1" applyBorder="1" applyAlignment="1" applyProtection="1">
      <alignment horizontal="left" vertical="center" shrinkToFit="1"/>
      <protection locked="0"/>
    </xf>
    <xf numFmtId="177" fontId="35" fillId="6" borderId="114" xfId="13" applyNumberFormat="1" applyFont="1" applyFill="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5" xfId="13" applyNumberFormat="1" applyFont="1" applyFill="1" applyBorder="1" applyAlignment="1" applyProtection="1">
      <alignment horizontal="right" vertical="center" shrinkToFit="1"/>
      <protection locked="0"/>
    </xf>
    <xf numFmtId="177" fontId="35" fillId="6" borderId="119" xfId="13"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28"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3" xfId="12" applyNumberFormat="1" applyFont="1" applyFill="1" applyBorder="1" applyAlignment="1" applyProtection="1">
      <alignment horizontal="right" vertical="center" shrinkToFit="1"/>
      <protection locked="0"/>
    </xf>
    <xf numFmtId="0" fontId="35" fillId="8" borderId="128" xfId="12" applyFont="1" applyFill="1" applyBorder="1" applyAlignment="1" applyProtection="1">
      <alignment horizontal="left" vertical="center" shrinkToFit="1"/>
      <protection locked="0"/>
    </xf>
    <xf numFmtId="0" fontId="35" fillId="8" borderId="131"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1" xfId="12" applyFont="1" applyFill="1" applyBorder="1" applyAlignment="1" applyProtection="1">
      <alignment horizontal="lef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8" xfId="12" applyFont="1" applyFill="1" applyBorder="1" applyAlignment="1" applyProtection="1">
      <alignment horizontal="left" vertical="center" shrinkToFit="1"/>
      <protection locked="0"/>
    </xf>
    <xf numFmtId="177" fontId="35" fillId="6" borderId="111" xfId="12" applyNumberFormat="1" applyFont="1" applyFill="1" applyBorder="1" applyAlignment="1" applyProtection="1">
      <alignment horizontal="righ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0" fontId="35" fillId="6" borderId="113"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7"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177" fontId="35" fillId="0" borderId="114" xfId="12" applyNumberFormat="1" applyFont="1" applyBorder="1" applyAlignment="1" applyProtection="1">
      <alignment horizontal="right" vertical="center" shrinkToFit="1"/>
      <protection locked="0"/>
    </xf>
    <xf numFmtId="177" fontId="35" fillId="0" borderId="111"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2" xfId="12" applyNumberFormat="1" applyFont="1" applyFill="1" applyBorder="1" applyAlignment="1" applyProtection="1">
      <alignment horizontal="right" vertical="center" shrinkToFit="1"/>
      <protection locked="0"/>
    </xf>
    <xf numFmtId="177" fontId="35" fillId="6" borderId="123" xfId="12" applyNumberFormat="1" applyFont="1" applyFill="1" applyBorder="1" applyAlignment="1" applyProtection="1">
      <alignment horizontal="right" vertical="center" shrinkToFit="1"/>
      <protection locked="0"/>
    </xf>
    <xf numFmtId="0" fontId="35" fillId="6" borderId="123" xfId="12" applyFont="1" applyFill="1" applyBorder="1" applyAlignment="1" applyProtection="1">
      <alignment horizontal="left" vertical="center" shrinkToFit="1"/>
      <protection locked="0"/>
    </xf>
    <xf numFmtId="0" fontId="35" fillId="6" borderId="126"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0"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8"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7"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29"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5B2851-4782-4A1C-932B-8C2A1D2F1D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externalLink" Target="externalLinks/externalLink1.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91C7-4E8F-AD0F-1D77A66562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14476</c:v>
                </c:pt>
                <c:pt idx="1">
                  <c:v>28710</c:v>
                </c:pt>
                <c:pt idx="2">
                  <c:v>42011</c:v>
                </c:pt>
                <c:pt idx="3">
                  <c:v>39741</c:v>
                </c:pt>
                <c:pt idx="4">
                  <c:v>78717</c:v>
                </c:pt>
              </c:numCache>
            </c:numRef>
          </c:val>
          <c:smooth val="0"/>
          <c:extLst>
            <c:ext xmlns:c16="http://schemas.microsoft.com/office/drawing/2014/chart" uri="{C3380CC4-5D6E-409C-BE32-E72D297353CC}">
              <c16:uniqueId val="{00000001-91C7-4E8F-AD0F-1D77A66562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c:v>
                </c:pt>
                <c:pt idx="1">
                  <c:v>2.02</c:v>
                </c:pt>
                <c:pt idx="2">
                  <c:v>1.92</c:v>
                </c:pt>
                <c:pt idx="3">
                  <c:v>1.81</c:v>
                </c:pt>
                <c:pt idx="4">
                  <c:v>1.23</c:v>
                </c:pt>
              </c:numCache>
            </c:numRef>
          </c:val>
          <c:extLst>
            <c:ext xmlns:c16="http://schemas.microsoft.com/office/drawing/2014/chart" uri="{C3380CC4-5D6E-409C-BE32-E72D297353CC}">
              <c16:uniqueId val="{00000000-089A-42E1-8DB9-799A75557F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17.71</c:v>
                </c:pt>
                <c:pt idx="1">
                  <c:v>19.489999999999998</c:v>
                </c:pt>
                <c:pt idx="2">
                  <c:v>24.23</c:v>
                </c:pt>
                <c:pt idx="3">
                  <c:v>27.47</c:v>
                </c:pt>
                <c:pt idx="4">
                  <c:v>26.58</c:v>
                </c:pt>
              </c:numCache>
            </c:numRef>
          </c:val>
          <c:extLst>
            <c:ext xmlns:c16="http://schemas.microsoft.com/office/drawing/2014/chart" uri="{C3380CC4-5D6E-409C-BE32-E72D297353CC}">
              <c16:uniqueId val="{00000001-089A-42E1-8DB9-799A75557F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5.03</c:v>
                </c:pt>
                <c:pt idx="1">
                  <c:v>1.77</c:v>
                </c:pt>
                <c:pt idx="2">
                  <c:v>5.42</c:v>
                </c:pt>
                <c:pt idx="3">
                  <c:v>2.66</c:v>
                </c:pt>
                <c:pt idx="4">
                  <c:v>-1</c:v>
                </c:pt>
              </c:numCache>
            </c:numRef>
          </c:val>
          <c:smooth val="0"/>
          <c:extLst>
            <c:ext xmlns:c16="http://schemas.microsoft.com/office/drawing/2014/chart" uri="{C3380CC4-5D6E-409C-BE32-E72D297353CC}">
              <c16:uniqueId val="{00000002-089A-42E1-8DB9-799A75557F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08-42F3-9CF5-4510B3647F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08-42F3-9CF5-4510B3647FC6}"/>
            </c:ext>
          </c:extLst>
        </c:ser>
        <c:ser>
          <c:idx val="2"/>
          <c:order val="2"/>
          <c:tx>
            <c:strRef>
              <c:f>データシート!$A$29</c:f>
              <c:strCache>
                <c:ptCount val="1"/>
                <c:pt idx="0">
                  <c:v>泉大津市病院事業会計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4.8899999999999997</c:v>
                </c:pt>
                <c:pt idx="1">
                  <c:v>#N/A</c:v>
                </c:pt>
                <c:pt idx="2">
                  <c:v>0.88</c:v>
                </c:pt>
                <c:pt idx="3">
                  <c:v>#N/A</c:v>
                </c:pt>
                <c:pt idx="4">
                  <c:v>#N/A</c:v>
                </c:pt>
                <c:pt idx="5">
                  <c:v>0</c:v>
                </c:pt>
                <c:pt idx="6">
                  <c:v>#N/A</c:v>
                </c:pt>
                <c:pt idx="7">
                  <c:v>1.81</c:v>
                </c:pt>
                <c:pt idx="8">
                  <c:v>#N/A</c:v>
                </c:pt>
                <c:pt idx="9">
                  <c:v>0</c:v>
                </c:pt>
              </c:numCache>
            </c:numRef>
          </c:val>
          <c:extLst>
            <c:ext xmlns:c16="http://schemas.microsoft.com/office/drawing/2014/chart" uri="{C3380CC4-5D6E-409C-BE32-E72D297353CC}">
              <c16:uniqueId val="{00000002-1608-42F3-9CF5-4510B3647FC6}"/>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608-42F3-9CF5-4510B3647FC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0.16</c:v>
                </c:pt>
                <c:pt idx="4">
                  <c:v>#N/A</c:v>
                </c:pt>
                <c:pt idx="5">
                  <c:v>0.18</c:v>
                </c:pt>
                <c:pt idx="6">
                  <c:v>#N/A</c:v>
                </c:pt>
                <c:pt idx="7">
                  <c:v>0.23</c:v>
                </c:pt>
                <c:pt idx="8">
                  <c:v>#N/A</c:v>
                </c:pt>
                <c:pt idx="9">
                  <c:v>0.22</c:v>
                </c:pt>
              </c:numCache>
            </c:numRef>
          </c:val>
          <c:extLst>
            <c:ext xmlns:c16="http://schemas.microsoft.com/office/drawing/2014/chart" uri="{C3380CC4-5D6E-409C-BE32-E72D297353CC}">
              <c16:uniqueId val="{00000004-1608-42F3-9CF5-4510B3647FC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0.51</c:v>
                </c:pt>
                <c:pt idx="4">
                  <c:v>#N/A</c:v>
                </c:pt>
                <c:pt idx="5">
                  <c:v>0.36</c:v>
                </c:pt>
                <c:pt idx="6">
                  <c:v>#N/A</c:v>
                </c:pt>
                <c:pt idx="7">
                  <c:v>0.52</c:v>
                </c:pt>
                <c:pt idx="8">
                  <c:v>#N/A</c:v>
                </c:pt>
                <c:pt idx="9">
                  <c:v>0.32</c:v>
                </c:pt>
              </c:numCache>
            </c:numRef>
          </c:val>
          <c:extLst>
            <c:ext xmlns:c16="http://schemas.microsoft.com/office/drawing/2014/chart" uri="{C3380CC4-5D6E-409C-BE32-E72D297353CC}">
              <c16:uniqueId val="{00000005-1608-42F3-9CF5-4510B3647FC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0.25</c:v>
                </c:pt>
                <c:pt idx="2">
                  <c:v>#N/A</c:v>
                </c:pt>
                <c:pt idx="3">
                  <c:v>1.32</c:v>
                </c:pt>
                <c:pt idx="4">
                  <c:v>#N/A</c:v>
                </c:pt>
                <c:pt idx="5">
                  <c:v>0.83</c:v>
                </c:pt>
                <c:pt idx="6">
                  <c:v>#N/A</c:v>
                </c:pt>
                <c:pt idx="7">
                  <c:v>1.31</c:v>
                </c:pt>
                <c:pt idx="8">
                  <c:v>#N/A</c:v>
                </c:pt>
                <c:pt idx="9">
                  <c:v>0.98</c:v>
                </c:pt>
              </c:numCache>
            </c:numRef>
          </c:val>
          <c:extLst>
            <c:ext xmlns:c16="http://schemas.microsoft.com/office/drawing/2014/chart" uri="{C3380CC4-5D6E-409C-BE32-E72D297353CC}">
              <c16:uniqueId val="{00000006-1608-42F3-9CF5-4510B3647FC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2.69</c:v>
                </c:pt>
                <c:pt idx="2">
                  <c:v>#N/A</c:v>
                </c:pt>
                <c:pt idx="3">
                  <c:v>2.0099999999999998</c:v>
                </c:pt>
                <c:pt idx="4">
                  <c:v>#N/A</c:v>
                </c:pt>
                <c:pt idx="5">
                  <c:v>1.92</c:v>
                </c:pt>
                <c:pt idx="6">
                  <c:v>#N/A</c:v>
                </c:pt>
                <c:pt idx="7">
                  <c:v>1.81</c:v>
                </c:pt>
                <c:pt idx="8">
                  <c:v>#N/A</c:v>
                </c:pt>
                <c:pt idx="9">
                  <c:v>1.23</c:v>
                </c:pt>
              </c:numCache>
            </c:numRef>
          </c:val>
          <c:extLst>
            <c:ext xmlns:c16="http://schemas.microsoft.com/office/drawing/2014/chart" uri="{C3380CC4-5D6E-409C-BE32-E72D297353CC}">
              <c16:uniqueId val="{00000007-1608-42F3-9CF5-4510B3647FC6}"/>
            </c:ext>
          </c:extLst>
        </c:ser>
        <c:ser>
          <c:idx val="8"/>
          <c:order val="8"/>
          <c:tx>
            <c:strRef>
              <c:f>データシート!$A$35</c:f>
              <c:strCache>
                <c:ptCount val="1"/>
                <c:pt idx="0">
                  <c:v>泉大津市下水道事業会計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0.8</c:v>
                </c:pt>
                <c:pt idx="4">
                  <c:v>#N/A</c:v>
                </c:pt>
                <c:pt idx="5">
                  <c:v>1.59</c:v>
                </c:pt>
                <c:pt idx="6">
                  <c:v>#N/A</c:v>
                </c:pt>
                <c:pt idx="7">
                  <c:v>2.4</c:v>
                </c:pt>
                <c:pt idx="8">
                  <c:v>#N/A</c:v>
                </c:pt>
                <c:pt idx="9">
                  <c:v>2.34</c:v>
                </c:pt>
              </c:numCache>
            </c:numRef>
          </c:val>
          <c:extLst>
            <c:ext xmlns:c16="http://schemas.microsoft.com/office/drawing/2014/chart" uri="{C3380CC4-5D6E-409C-BE32-E72D297353CC}">
              <c16:uniqueId val="{00000008-1608-42F3-9CF5-4510B3647FC6}"/>
            </c:ext>
          </c:extLst>
        </c:ser>
        <c:ser>
          <c:idx val="9"/>
          <c:order val="9"/>
          <c:tx>
            <c:strRef>
              <c:f>データシート!$A$36</c:f>
              <c:strCache>
                <c:ptCount val="1"/>
                <c:pt idx="0">
                  <c:v>泉大津市水道事業会計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15.35</c:v>
                </c:pt>
                <c:pt idx="2">
                  <c:v>#N/A</c:v>
                </c:pt>
                <c:pt idx="3">
                  <c:v>16.57</c:v>
                </c:pt>
                <c:pt idx="4">
                  <c:v>#N/A</c:v>
                </c:pt>
                <c:pt idx="5">
                  <c:v>15.85</c:v>
                </c:pt>
                <c:pt idx="6">
                  <c:v>#N/A</c:v>
                </c:pt>
                <c:pt idx="7">
                  <c:v>15.66</c:v>
                </c:pt>
                <c:pt idx="8">
                  <c:v>#N/A</c:v>
                </c:pt>
                <c:pt idx="9">
                  <c:v>15.25</c:v>
                </c:pt>
              </c:numCache>
            </c:numRef>
          </c:val>
          <c:extLst>
            <c:ext xmlns:c16="http://schemas.microsoft.com/office/drawing/2014/chart" uri="{C3380CC4-5D6E-409C-BE32-E72D297353CC}">
              <c16:uniqueId val="{00000009-1608-42F3-9CF5-4510B3647F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3457</c:v>
                </c:pt>
                <c:pt idx="5">
                  <c:v>3929</c:v>
                </c:pt>
                <c:pt idx="8">
                  <c:v>3629</c:v>
                </c:pt>
                <c:pt idx="11">
                  <c:v>3281</c:v>
                </c:pt>
                <c:pt idx="14">
                  <c:v>3196</c:v>
                </c:pt>
              </c:numCache>
            </c:numRef>
          </c:val>
          <c:extLst>
            <c:ext xmlns:c16="http://schemas.microsoft.com/office/drawing/2014/chart" uri="{C3380CC4-5D6E-409C-BE32-E72D297353CC}">
              <c16:uniqueId val="{00000000-BADC-4731-AB5C-DC8CE0E7A8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DC-4731-AB5C-DC8CE0E7A8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335</c:v>
                </c:pt>
                <c:pt idx="3">
                  <c:v>561</c:v>
                </c:pt>
                <c:pt idx="6">
                  <c:v>812</c:v>
                </c:pt>
                <c:pt idx="9">
                  <c:v>446</c:v>
                </c:pt>
                <c:pt idx="12">
                  <c:v>366</c:v>
                </c:pt>
              </c:numCache>
            </c:numRef>
          </c:val>
          <c:extLst>
            <c:ext xmlns:c16="http://schemas.microsoft.com/office/drawing/2014/chart" uri="{C3380CC4-5D6E-409C-BE32-E72D297353CC}">
              <c16:uniqueId val="{00000002-BADC-4731-AB5C-DC8CE0E7A8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135</c:v>
                </c:pt>
                <c:pt idx="3">
                  <c:v>126</c:v>
                </c:pt>
                <c:pt idx="6">
                  <c:v>116</c:v>
                </c:pt>
                <c:pt idx="9">
                  <c:v>113</c:v>
                </c:pt>
                <c:pt idx="12">
                  <c:v>112</c:v>
                </c:pt>
              </c:numCache>
            </c:numRef>
          </c:val>
          <c:extLst>
            <c:ext xmlns:c16="http://schemas.microsoft.com/office/drawing/2014/chart" uri="{C3380CC4-5D6E-409C-BE32-E72D297353CC}">
              <c16:uniqueId val="{00000003-BADC-4731-AB5C-DC8CE0E7A8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1560</c:v>
                </c:pt>
                <c:pt idx="3">
                  <c:v>1533</c:v>
                </c:pt>
                <c:pt idx="6">
                  <c:v>1432</c:v>
                </c:pt>
                <c:pt idx="9">
                  <c:v>1410</c:v>
                </c:pt>
                <c:pt idx="12">
                  <c:v>1341</c:v>
                </c:pt>
              </c:numCache>
            </c:numRef>
          </c:val>
          <c:extLst>
            <c:ext xmlns:c16="http://schemas.microsoft.com/office/drawing/2014/chart" uri="{C3380CC4-5D6E-409C-BE32-E72D297353CC}">
              <c16:uniqueId val="{00000004-BADC-4731-AB5C-DC8CE0E7A8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21</c:v>
                </c:pt>
                <c:pt idx="3">
                  <c:v>21</c:v>
                </c:pt>
                <c:pt idx="6">
                  <c:v>0</c:v>
                </c:pt>
                <c:pt idx="9">
                  <c:v>0</c:v>
                </c:pt>
                <c:pt idx="12">
                  <c:v>0</c:v>
                </c:pt>
              </c:numCache>
            </c:numRef>
          </c:val>
          <c:extLst>
            <c:ext xmlns:c16="http://schemas.microsoft.com/office/drawing/2014/chart" uri="{C3380CC4-5D6E-409C-BE32-E72D297353CC}">
              <c16:uniqueId val="{00000005-BADC-4731-AB5C-DC8CE0E7A8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DC-4731-AB5C-DC8CE0E7A8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2666</c:v>
                </c:pt>
                <c:pt idx="3">
                  <c:v>2707</c:v>
                </c:pt>
                <c:pt idx="6">
                  <c:v>2753</c:v>
                </c:pt>
                <c:pt idx="9">
                  <c:v>2757</c:v>
                </c:pt>
                <c:pt idx="12">
                  <c:v>2564</c:v>
                </c:pt>
              </c:numCache>
            </c:numRef>
          </c:val>
          <c:extLst>
            <c:ext xmlns:c16="http://schemas.microsoft.com/office/drawing/2014/chart" uri="{C3380CC4-5D6E-409C-BE32-E72D297353CC}">
              <c16:uniqueId val="{00000007-BADC-4731-AB5C-DC8CE0E7A8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1260</c:v>
                </c:pt>
                <c:pt idx="2">
                  <c:v>#N/A</c:v>
                </c:pt>
                <c:pt idx="3">
                  <c:v>#N/A</c:v>
                </c:pt>
                <c:pt idx="4">
                  <c:v>1019</c:v>
                </c:pt>
                <c:pt idx="5">
                  <c:v>#N/A</c:v>
                </c:pt>
                <c:pt idx="6">
                  <c:v>#N/A</c:v>
                </c:pt>
                <c:pt idx="7">
                  <c:v>1484</c:v>
                </c:pt>
                <c:pt idx="8">
                  <c:v>#N/A</c:v>
                </c:pt>
                <c:pt idx="9">
                  <c:v>#N/A</c:v>
                </c:pt>
                <c:pt idx="10">
                  <c:v>1445</c:v>
                </c:pt>
                <c:pt idx="11">
                  <c:v>#N/A</c:v>
                </c:pt>
                <c:pt idx="12">
                  <c:v>#N/A</c:v>
                </c:pt>
                <c:pt idx="13">
                  <c:v>1187</c:v>
                </c:pt>
                <c:pt idx="14">
                  <c:v>#N/A</c:v>
                </c:pt>
              </c:numCache>
            </c:numRef>
          </c:val>
          <c:smooth val="0"/>
          <c:extLst>
            <c:ext xmlns:c16="http://schemas.microsoft.com/office/drawing/2014/chart" uri="{C3380CC4-5D6E-409C-BE32-E72D297353CC}">
              <c16:uniqueId val="{00000008-BADC-4731-AB5C-DC8CE0E7A8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29560</c:v>
                </c:pt>
                <c:pt idx="5">
                  <c:v>28961</c:v>
                </c:pt>
                <c:pt idx="8">
                  <c:v>28216</c:v>
                </c:pt>
                <c:pt idx="11">
                  <c:v>27289</c:v>
                </c:pt>
                <c:pt idx="14">
                  <c:v>28669</c:v>
                </c:pt>
              </c:numCache>
            </c:numRef>
          </c:val>
          <c:extLst>
            <c:ext xmlns:c16="http://schemas.microsoft.com/office/drawing/2014/chart" uri="{C3380CC4-5D6E-409C-BE32-E72D297353CC}">
              <c16:uniqueId val="{00000000-804A-41B8-B2B8-5A9DC3438C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8806</c:v>
                </c:pt>
                <c:pt idx="5">
                  <c:v>8778</c:v>
                </c:pt>
                <c:pt idx="8">
                  <c:v>7881</c:v>
                </c:pt>
                <c:pt idx="11">
                  <c:v>7443</c:v>
                </c:pt>
                <c:pt idx="14">
                  <c:v>7859</c:v>
                </c:pt>
              </c:numCache>
            </c:numRef>
          </c:val>
          <c:extLst>
            <c:ext xmlns:c16="http://schemas.microsoft.com/office/drawing/2014/chart" uri="{C3380CC4-5D6E-409C-BE32-E72D297353CC}">
              <c16:uniqueId val="{00000001-804A-41B8-B2B8-5A9DC3438C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6973</c:v>
                </c:pt>
                <c:pt idx="5">
                  <c:v>7579</c:v>
                </c:pt>
                <c:pt idx="8">
                  <c:v>8905</c:v>
                </c:pt>
                <c:pt idx="11">
                  <c:v>9468</c:v>
                </c:pt>
                <c:pt idx="14">
                  <c:v>10158</c:v>
                </c:pt>
              </c:numCache>
            </c:numRef>
          </c:val>
          <c:extLst>
            <c:ext xmlns:c16="http://schemas.microsoft.com/office/drawing/2014/chart" uri="{C3380CC4-5D6E-409C-BE32-E72D297353CC}">
              <c16:uniqueId val="{00000002-804A-41B8-B2B8-5A9DC3438C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4A-41B8-B2B8-5A9DC3438C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4A-41B8-B2B8-5A9DC3438C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413</c:v>
                </c:pt>
                <c:pt idx="3">
                  <c:v>424</c:v>
                </c:pt>
                <c:pt idx="6">
                  <c:v>433</c:v>
                </c:pt>
                <c:pt idx="9">
                  <c:v>312</c:v>
                </c:pt>
                <c:pt idx="12">
                  <c:v>0</c:v>
                </c:pt>
              </c:numCache>
            </c:numRef>
          </c:val>
          <c:extLst>
            <c:ext xmlns:c16="http://schemas.microsoft.com/office/drawing/2014/chart" uri="{C3380CC4-5D6E-409C-BE32-E72D297353CC}">
              <c16:uniqueId val="{00000005-804A-41B8-B2B8-5A9DC3438C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2665</c:v>
                </c:pt>
                <c:pt idx="3">
                  <c:v>2673</c:v>
                </c:pt>
                <c:pt idx="6">
                  <c:v>2672</c:v>
                </c:pt>
                <c:pt idx="9">
                  <c:v>2663</c:v>
                </c:pt>
                <c:pt idx="12">
                  <c:v>2885</c:v>
                </c:pt>
              </c:numCache>
            </c:numRef>
          </c:val>
          <c:extLst>
            <c:ext xmlns:c16="http://schemas.microsoft.com/office/drawing/2014/chart" uri="{C3380CC4-5D6E-409C-BE32-E72D297353CC}">
              <c16:uniqueId val="{00000006-804A-41B8-B2B8-5A9DC3438C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1076</c:v>
                </c:pt>
                <c:pt idx="3">
                  <c:v>1082</c:v>
                </c:pt>
                <c:pt idx="6">
                  <c:v>1118</c:v>
                </c:pt>
                <c:pt idx="9">
                  <c:v>1156</c:v>
                </c:pt>
                <c:pt idx="12">
                  <c:v>1266</c:v>
                </c:pt>
              </c:numCache>
            </c:numRef>
          </c:val>
          <c:extLst>
            <c:ext xmlns:c16="http://schemas.microsoft.com/office/drawing/2014/chart" uri="{C3380CC4-5D6E-409C-BE32-E72D297353CC}">
              <c16:uniqueId val="{00000007-804A-41B8-B2B8-5A9DC3438C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17490</c:v>
                </c:pt>
                <c:pt idx="3">
                  <c:v>16297</c:v>
                </c:pt>
                <c:pt idx="6">
                  <c:v>14832</c:v>
                </c:pt>
                <c:pt idx="9">
                  <c:v>14253</c:v>
                </c:pt>
                <c:pt idx="12">
                  <c:v>15972</c:v>
                </c:pt>
              </c:numCache>
            </c:numRef>
          </c:val>
          <c:extLst>
            <c:ext xmlns:c16="http://schemas.microsoft.com/office/drawing/2014/chart" uri="{C3380CC4-5D6E-409C-BE32-E72D297353CC}">
              <c16:uniqueId val="{00000008-804A-41B8-B2B8-5A9DC3438C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2134</c:v>
                </c:pt>
                <c:pt idx="3">
                  <c:v>1601</c:v>
                </c:pt>
                <c:pt idx="6">
                  <c:v>806</c:v>
                </c:pt>
                <c:pt idx="9">
                  <c:v>502</c:v>
                </c:pt>
                <c:pt idx="12">
                  <c:v>463</c:v>
                </c:pt>
              </c:numCache>
            </c:numRef>
          </c:val>
          <c:extLst>
            <c:ext xmlns:c16="http://schemas.microsoft.com/office/drawing/2014/chart" uri="{C3380CC4-5D6E-409C-BE32-E72D297353CC}">
              <c16:uniqueId val="{00000009-804A-41B8-B2B8-5A9DC3438C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28341</c:v>
                </c:pt>
                <c:pt idx="3">
                  <c:v>27560</c:v>
                </c:pt>
                <c:pt idx="6">
                  <c:v>27336</c:v>
                </c:pt>
                <c:pt idx="9">
                  <c:v>26248</c:v>
                </c:pt>
                <c:pt idx="12">
                  <c:v>27580</c:v>
                </c:pt>
              </c:numCache>
            </c:numRef>
          </c:val>
          <c:extLst>
            <c:ext xmlns:c16="http://schemas.microsoft.com/office/drawing/2014/chart" uri="{C3380CC4-5D6E-409C-BE32-E72D297353CC}">
              <c16:uniqueId val="{0000000A-804A-41B8-B2B8-5A9DC3438C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6780</c:v>
                </c:pt>
                <c:pt idx="2">
                  <c:v>#N/A</c:v>
                </c:pt>
                <c:pt idx="3">
                  <c:v>#N/A</c:v>
                </c:pt>
                <c:pt idx="4">
                  <c:v>4319</c:v>
                </c:pt>
                <c:pt idx="5">
                  <c:v>#N/A</c:v>
                </c:pt>
                <c:pt idx="6">
                  <c:v>#N/A</c:v>
                </c:pt>
                <c:pt idx="7">
                  <c:v>2195</c:v>
                </c:pt>
                <c:pt idx="8">
                  <c:v>#N/A</c:v>
                </c:pt>
                <c:pt idx="9">
                  <c:v>#N/A</c:v>
                </c:pt>
                <c:pt idx="10">
                  <c:v>935</c:v>
                </c:pt>
                <c:pt idx="11">
                  <c:v>#N/A</c:v>
                </c:pt>
                <c:pt idx="12">
                  <c:v>#N/A</c:v>
                </c:pt>
                <c:pt idx="13">
                  <c:v>1480</c:v>
                </c:pt>
                <c:pt idx="14">
                  <c:v>#N/A</c:v>
                </c:pt>
              </c:numCache>
            </c:numRef>
          </c:val>
          <c:smooth val="0"/>
          <c:extLst>
            <c:ext xmlns:c16="http://schemas.microsoft.com/office/drawing/2014/chart" uri="{C3380CC4-5D6E-409C-BE32-E72D297353CC}">
              <c16:uniqueId val="{0000000B-804A-41B8-B2B8-5A9DC3438C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4340</c:v>
                </c:pt>
                <c:pt idx="1">
                  <c:v>4834</c:v>
                </c:pt>
                <c:pt idx="2">
                  <c:v>4753</c:v>
                </c:pt>
              </c:numCache>
            </c:numRef>
          </c:val>
          <c:extLst>
            <c:ext xmlns:c16="http://schemas.microsoft.com/office/drawing/2014/chart" uri="{C3380CC4-5D6E-409C-BE32-E72D297353CC}">
              <c16:uniqueId val="{00000000-7A1B-45F8-A425-BCE32A37CD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617</c:v>
                </c:pt>
              </c:numCache>
            </c:numRef>
          </c:val>
          <c:extLst>
            <c:ext xmlns:c16="http://schemas.microsoft.com/office/drawing/2014/chart" uri="{C3380CC4-5D6E-409C-BE32-E72D297353CC}">
              <c16:uniqueId val="{00000001-7A1B-45F8-A425-BCE32A37CD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4156</c:v>
                </c:pt>
                <c:pt idx="1">
                  <c:v>4219</c:v>
                </c:pt>
                <c:pt idx="2">
                  <c:v>4507</c:v>
                </c:pt>
              </c:numCache>
            </c:numRef>
          </c:val>
          <c:extLst>
            <c:ext xmlns:c16="http://schemas.microsoft.com/office/drawing/2014/chart" uri="{C3380CC4-5D6E-409C-BE32-E72D297353CC}">
              <c16:uniqueId val="{00000002-7A1B-45F8-A425-BCE32A37CD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{00A87998-AD77-4A64-A870-76F067633628}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60C-4CD1-A508-47B785C58E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{CB1B8546-D96E-43F2-BB17-5F1C86EF6CA2}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0C-4CD1-A508-47B785C58E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{D7A2B3D2-BA8F-49D1-A91F-734CCAC249D2}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0C-4CD1-A508-47B785C58E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{9C0AC4E4-9DA8-4563-83B0-30E934A83554}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0C-4CD1-A508-47B785C58E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{5AD0A0AE-EF00-4CBB-BE2A-AB572084B825}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0C-4CD1-A508-47B785C58EF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{5050EFC3-EAA7-4AEA-98A4-DC90401E3AC7}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60C-4CD1-A508-47B785C58EF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{3661536C-A47D-4C1B-BB88-EF7EA27788D0}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60C-4CD1-A508-47B785C58EF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{F8DCA241-46E8-4EA9-9797-9491A4CF223A}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60C-4CD1-A508-47B785C58EF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{C5C6A223-053D-4759-BDBB-2F8FCC72F5D7}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60C-4CD1-A508-47B785C58E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63.5</c:v>
                </c:pt>
                <c:pt idx="16">
                  <c:v>62.2</c:v>
                </c:pt>
                <c:pt idx="24">
                  <c:v>63.3</c:v>
                </c:pt>
                <c:pt idx="32">
                  <c:v>60.5</c:v>
                </c:pt>
              </c:numCache>
            </c:numRef>
          </c:xVal>
          <c:yVal>
            <c:numRef>
              <c:f>公会計指標分析・財政指標組合せ分析表!$BP$51:$DC$51</c:f>
              <c:numCache>
                <c:formatCode>#,##0.0;"▲ "#,##0.0</c:formatCode>
                <c:ptCount val="40"/>
                <c:pt idx="0">
                  <c:v>47.9</c:v>
                </c:pt>
                <c:pt idx="8">
                  <c:v>29.3</c:v>
                </c:pt>
                <c:pt idx="16">
                  <c:v>14.2</c:v>
                </c:pt>
                <c:pt idx="24">
                  <c:v>6.1</c:v>
                </c:pt>
                <c:pt idx="32">
                  <c:v>9.5</c:v>
                </c:pt>
              </c:numCache>
            </c:numRef>
          </c:yVal>
          <c:smooth val="0"/>
          <c:extLst>
            <c:ext xmlns:c16="http://schemas.microsoft.com/office/drawing/2014/chart" uri="{C3380CC4-5D6E-409C-BE32-E72D297353CC}">
              <c16:uniqueId val="{00000009-860C-4CD1-A508-47B785C58E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{A0DD51A5-7B2D-4EE4-B372-A8D88188D2B4}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60C-4CD1-A508-47B785C58E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{23571B7E-481A-46B6-94BF-9A7A69B0ED46}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0C-4CD1-A508-47B785C58E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{2367BD91-87E3-4046-AF63-9984F9BF4EAA}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0C-4CD1-A508-47B785C58E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{3A7672F9-000A-4BDE-BA7F-945E0D3EA897}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0C-4CD1-A508-47B785C58E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{9B1A64C6-EC3B-43CC-B4A0-789788DCF035}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0C-4CD1-A508-47B785C58EF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{70E2338C-1019-4F4F-9F71-D0C76F27D920}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60C-4CD1-A508-47B785C58EF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{B34F696C-5A67-475A-A3D1-8A8DCBF63EA4}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60C-4CD1-A508-47B785C58EF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{6E1C9A53-FA48-4641-8AC7-46D0270B89BD}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60C-4CD1-A508-47B785C58EF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{7C6347E5-7164-4E58-8563-503A3355F456}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60C-4CD1-A508-47B785C58E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60C-4CD1-A508-47B785C58EFB}"/>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{EC0C04C7-99DE-47A2-AEC6-4AA5230D9127}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558-4704-ABE8-305D1A8BCD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{A9DB0BD4-E47F-40A1-998E-D25E8477657F}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58-4704-ABE8-305D1A8BCD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{77DE6F35-F180-49DC-AB87-6EEC3B3431D0}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58-4704-ABE8-305D1A8BCD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{25EF8E24-8A71-404B-9700-2DAB609B2D29}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58-4704-ABE8-305D1A8BCD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{21CCCA52-BAF3-43AA-AF9F-932C55A3AF57}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58-4704-ABE8-305D1A8BCDC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{22B9112B-363B-4302-8BB3-220A4904453B}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558-4704-ABE8-305D1A8BCDC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{4317C9DB-EFF2-4840-B057-CA497726E14B}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558-4704-ABE8-305D1A8BCDC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{0E3EBE38-8967-436C-862B-5D9BA7AB1AE5}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558-4704-ABE8-305D1A8BCDC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{B2F82E90-1B86-46A2-9BEE-948E4CE784AA}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558-4704-ABE8-305D1A8BCD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8.6999999999999993</c:v>
                </c:pt>
                <c:pt idx="16">
                  <c:v>8.5</c:v>
                </c:pt>
                <c:pt idx="24">
                  <c:v>8.6999999999999993</c:v>
                </c:pt>
                <c:pt idx="32">
                  <c:v>8.9</c:v>
                </c:pt>
              </c:numCache>
            </c:numRef>
          </c:xVal>
          <c:yVal>
            <c:numRef>
              <c:f>公会計指標分析・財政指標組合せ分析表!$BP$73:$DC$73</c:f>
              <c:numCache>
                <c:formatCode>#,##0.0;"▲ "#,##0.0</c:formatCode>
                <c:ptCount val="40"/>
                <c:pt idx="0">
                  <c:v>47.9</c:v>
                </c:pt>
                <c:pt idx="8">
                  <c:v>29.3</c:v>
                </c:pt>
                <c:pt idx="16">
                  <c:v>14.2</c:v>
                </c:pt>
                <c:pt idx="24">
                  <c:v>6.1</c:v>
                </c:pt>
                <c:pt idx="32">
                  <c:v>9.5</c:v>
                </c:pt>
              </c:numCache>
            </c:numRef>
          </c:yVal>
          <c:smooth val="0"/>
          <c:extLst>
            <c:ext xmlns:c16="http://schemas.microsoft.com/office/drawing/2014/chart" uri="{C3380CC4-5D6E-409C-BE32-E72D297353CC}">
              <c16:uniqueId val="{00000009-8558-4704-ABE8-305D1A8BCD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4598491547749266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{2D06CB71-1C12-46FA-B505-73F5F8B79F56}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558-4704-ABE8-305D1A8BCD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{CB66602B-AE77-434B-8D9F-C6E5AC18B80A}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58-4704-ABE8-305D1A8BCD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{17FEA40F-70B3-4B32-B15B-CA6355816CBD}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58-4704-ABE8-305D1A8BCD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{0319BC40-6966-45F5-8C7C-8A90423CA227}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58-4704-ABE8-305D1A8BCD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{A052EF29-1CD0-4A4D-B033-AE6240651F78}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58-4704-ABE8-305D1A8BCDCC}"/>
                </c:ext>
              </c:extLst>
            </c:dLbl>
            <c:dLbl>
              <c:idx val="8"/>
              <c:layout>
                <c:manualLayout>
                  <c:x val="0"/>
                  <c:y val="-9.4598491547748884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{4A672C1D-FFED-4239-937F-6816D94A3C17}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558-4704-ABE8-305D1A8BCDC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{98B5D09E-64D7-4034-B5E2-EE49E7B01A8A}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558-4704-ABE8-305D1A8BCDCC}"/>
                </c:ext>
              </c:extLst>
            </c:dLbl>
            <c:dLbl>
              <c:idx val="24"/>
              <c:layout>
                <c:manualLayout>
                  <c:x val="0"/>
                  <c:y val="1.66947278148539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{F7267B9E-9F33-434F-930F-ADE9973FA52C}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558-4704-ABE8-305D1A8BCDCC}"/>
                </c:ext>
              </c:extLst>
            </c:dLbl>
            <c:dLbl>
              <c:idx val="32"/>
              <c:layout>
                <c:manualLayout>
                  <c:x val="0"/>
                  <c:y val="-1.669472781485396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{56F12D79-148B-47B5-9C9E-85C98A7C077A}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558-4704-ABE8-305D1A8BCD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558-4704-ABE8-305D1A8BCDCC}"/>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実質公債費比率は平成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年度に起債許可基準である</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％を超過したが、起債発行抑制等により、平成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年度には基準を下回り、令和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a:t>
          </a:r>
          <a:r>
            <a:rPr kumimoji="1" lang="en-US" altLang="ja-JP" sz="1400">
              <a:solidFill>
                <a:sysClr val="windowText" lastClr="000000"/>
              </a:solidFill>
              <a:latin typeface="ＭＳ ゴシック" pitchFamily="49" charset="-128"/>
              <a:ea typeface="ＭＳ ゴシック" pitchFamily="49" charset="-128"/>
            </a:rPr>
            <a:t>8.9</a:t>
          </a:r>
          <a:r>
            <a:rPr kumimoji="1" lang="ja-JP" altLang="en-US" sz="1400">
              <a:solidFill>
                <a:sysClr val="windowText" lastClr="000000"/>
              </a:solidFill>
              <a:latin typeface="ＭＳ ゴシック" pitchFamily="49" charset="-128"/>
              <a:ea typeface="ＭＳ ゴシック" pitchFamily="49" charset="-128"/>
            </a:rPr>
            <a:t>％となった。</a:t>
          </a:r>
        </a:p>
        <a:p>
          <a:r>
            <a:rPr kumimoji="1" lang="ja-JP" altLang="en-US" sz="1400">
              <a:solidFill>
                <a:sysClr val="windowText" lastClr="000000"/>
              </a:solidFill>
              <a:latin typeface="ＭＳ ゴシック" pitchFamily="49" charset="-128"/>
              <a:ea typeface="ＭＳ ゴシック" pitchFamily="49" charset="-128"/>
            </a:rPr>
            <a:t>　分子を項目別に見ると、元利償還金が高い水準となっているほか、令和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年度と比べ、公営企業債の元利償還金に対する繰入金や債務負担行為に基づく支出額、算入公債費等が減少した。　</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ysClr val="windowText" lastClr="000000"/>
              </a:solidFill>
              <a:latin typeface="ＭＳ ゴシック" pitchFamily="49" charset="-128"/>
              <a:ea typeface="ＭＳ ゴシック" pitchFamily="49" charset="-128"/>
            </a:rPr>
            <a:t>　健全化法上、減債基金における満期一括償還型地方債については償還年数が</a:t>
          </a:r>
          <a:r>
            <a:rPr kumimoji="1" lang="en-US" altLang="ja-JP" sz="800">
              <a:solidFill>
                <a:sysClr val="windowText" lastClr="000000"/>
              </a:solidFill>
              <a:latin typeface="ＭＳ ゴシック" pitchFamily="49" charset="-128"/>
              <a:ea typeface="ＭＳ ゴシック" pitchFamily="49" charset="-128"/>
            </a:rPr>
            <a:t>30</a:t>
          </a:r>
          <a:r>
            <a:rPr kumimoji="1" lang="ja-JP" altLang="en-US" sz="800">
              <a:solidFill>
                <a:sysClr val="windowText" lastClr="000000"/>
              </a:solidFill>
              <a:latin typeface="ＭＳ ゴシック" pitchFamily="49" charset="-128"/>
              <a:ea typeface="ＭＳ ゴシック" pitchFamily="49" charset="-128"/>
            </a:rPr>
            <a:t>年を上限とするため、毎年発行額の</a:t>
          </a:r>
          <a:r>
            <a:rPr kumimoji="1" lang="en-US" altLang="ja-JP" sz="800">
              <a:solidFill>
                <a:sysClr val="windowText" lastClr="000000"/>
              </a:solidFill>
              <a:latin typeface="ＭＳ ゴシック" pitchFamily="49" charset="-128"/>
              <a:ea typeface="ＭＳ ゴシック" pitchFamily="49" charset="-128"/>
            </a:rPr>
            <a:t>30</a:t>
          </a:r>
          <a:r>
            <a:rPr kumimoji="1" lang="ja-JP" altLang="en-US" sz="800">
              <a:solidFill>
                <a:sysClr val="windowText" lastClr="000000"/>
              </a:solidFill>
              <a:latin typeface="ＭＳ ゴシック" pitchFamily="49" charset="-128"/>
              <a:ea typeface="ＭＳ ゴシック" pitchFamily="49" charset="-128"/>
            </a:rPr>
            <a:t>分の</a:t>
          </a:r>
          <a:r>
            <a:rPr kumimoji="1" lang="en-US" altLang="ja-JP" sz="800">
              <a:solidFill>
                <a:sysClr val="windowText" lastClr="000000"/>
              </a:solidFill>
              <a:latin typeface="ＭＳ ゴシック" pitchFamily="49" charset="-128"/>
              <a:ea typeface="ＭＳ ゴシック" pitchFamily="49" charset="-128"/>
            </a:rPr>
            <a:t>1</a:t>
          </a:r>
          <a:r>
            <a:rPr kumimoji="1" lang="ja-JP" altLang="en-US" sz="800">
              <a:solidFill>
                <a:sysClr val="windowText" lastClr="000000"/>
              </a:solidFill>
              <a:latin typeface="ＭＳ ゴシック" pitchFamily="49" charset="-128"/>
              <a:ea typeface="ＭＳ ゴシック" pitchFamily="49" charset="-128"/>
            </a:rPr>
            <a:t>を積み立てるものと設定されているが、本市においては当該元金の１０年分は既に返済が済んでいることから、なお残る</a:t>
          </a:r>
          <a:r>
            <a:rPr kumimoji="1" lang="en-US" altLang="ja-JP" sz="800">
              <a:solidFill>
                <a:sysClr val="windowText" lastClr="000000"/>
              </a:solidFill>
              <a:latin typeface="ＭＳ ゴシック" pitchFamily="49" charset="-128"/>
              <a:ea typeface="ＭＳ ゴシック" pitchFamily="49" charset="-128"/>
            </a:rPr>
            <a:t>20</a:t>
          </a:r>
          <a:r>
            <a:rPr kumimoji="1" lang="ja-JP" altLang="en-US" sz="800">
              <a:solidFill>
                <a:sysClr val="windowText" lastClr="000000"/>
              </a:solidFill>
              <a:latin typeface="ＭＳ ゴシック" pitchFamily="49" charset="-128"/>
              <a:ea typeface="ＭＳ ゴシック" pitchFamily="49" charset="-128"/>
            </a:rPr>
            <a:t>年を償還年数とし、毎年度積立相当額を</a:t>
          </a:r>
          <a:r>
            <a:rPr kumimoji="1" lang="en-US" altLang="ja-JP" sz="800">
              <a:solidFill>
                <a:sysClr val="windowText" lastClr="000000"/>
              </a:solidFill>
              <a:latin typeface="ＭＳ ゴシック" pitchFamily="49" charset="-128"/>
              <a:ea typeface="ＭＳ ゴシック" pitchFamily="49" charset="-128"/>
            </a:rPr>
            <a:t>20</a:t>
          </a:r>
          <a:r>
            <a:rPr kumimoji="1" lang="ja-JP" altLang="en-US" sz="800">
              <a:solidFill>
                <a:sysClr val="windowText" lastClr="000000"/>
              </a:solidFill>
              <a:latin typeface="ＭＳ ゴシック" pitchFamily="49" charset="-128"/>
              <a:ea typeface="ＭＳ ゴシック" pitchFamily="49" charset="-128"/>
            </a:rPr>
            <a:t>分の</a:t>
          </a:r>
          <a:r>
            <a:rPr kumimoji="1" lang="en-US" altLang="ja-JP" sz="800">
              <a:solidFill>
                <a:sysClr val="windowText" lastClr="000000"/>
              </a:solidFill>
              <a:latin typeface="ＭＳ ゴシック" pitchFamily="49" charset="-128"/>
              <a:ea typeface="ＭＳ ゴシック" pitchFamily="49" charset="-128"/>
            </a:rPr>
            <a:t>1</a:t>
          </a:r>
          <a:r>
            <a:rPr kumimoji="1" lang="ja-JP" altLang="en-US" sz="800">
              <a:solidFill>
                <a:sysClr val="windowText" lastClr="000000"/>
              </a:solidFill>
              <a:latin typeface="ＭＳ ゴシック" pitchFamily="49" charset="-128"/>
              <a:ea typeface="ＭＳ ゴシック" pitchFamily="49" charset="-128"/>
            </a:rPr>
            <a:t>として設定している。なお、満期一括償還地方債は令和</a:t>
          </a:r>
          <a:r>
            <a:rPr kumimoji="1" lang="en-US" altLang="ja-JP" sz="800">
              <a:solidFill>
                <a:sysClr val="windowText" lastClr="000000"/>
              </a:solidFill>
              <a:latin typeface="ＭＳ ゴシック" pitchFamily="49" charset="-128"/>
              <a:ea typeface="ＭＳ ゴシック" pitchFamily="49" charset="-128"/>
            </a:rPr>
            <a:t>2</a:t>
          </a:r>
          <a:r>
            <a:rPr kumimoji="1" lang="ja-JP" altLang="en-US" sz="800">
              <a:solidFill>
                <a:sysClr val="windowText" lastClr="000000"/>
              </a:solidFill>
              <a:latin typeface="ＭＳ ゴシック" pitchFamily="49" charset="-128"/>
              <a:ea typeface="ＭＳ ゴシック" pitchFamily="49" charset="-128"/>
            </a:rPr>
            <a:t>年度で償還しており、残高は</a:t>
          </a:r>
          <a:r>
            <a:rPr kumimoji="1" lang="en-US" altLang="ja-JP" sz="800">
              <a:solidFill>
                <a:sysClr val="windowText" lastClr="000000"/>
              </a:solidFill>
              <a:latin typeface="ＭＳ ゴシック" pitchFamily="49" charset="-128"/>
              <a:ea typeface="ＭＳ ゴシック" pitchFamily="49" charset="-128"/>
            </a:rPr>
            <a:t>0</a:t>
          </a:r>
          <a:r>
            <a:rPr kumimoji="1" lang="ja-JP" altLang="en-US" sz="800">
              <a:solidFill>
                <a:sysClr val="windowText" lastClr="000000"/>
              </a:solidFill>
              <a:latin typeface="ＭＳ ゴシック" pitchFamily="49" charset="-128"/>
              <a:ea typeface="ＭＳ ゴシック" pitchFamily="49" charset="-128"/>
            </a:rPr>
            <a:t>となっている。積立額に関しては、許可年数</a:t>
          </a:r>
          <a:r>
            <a:rPr kumimoji="1" lang="en-US" altLang="ja-JP" sz="800">
              <a:solidFill>
                <a:sysClr val="windowText" lastClr="000000"/>
              </a:solidFill>
              <a:latin typeface="ＭＳ ゴシック" pitchFamily="49" charset="-128"/>
              <a:ea typeface="ＭＳ ゴシック" pitchFamily="49" charset="-128"/>
            </a:rPr>
            <a:t>20</a:t>
          </a:r>
          <a:r>
            <a:rPr kumimoji="1" lang="ja-JP" altLang="en-US" sz="800">
              <a:solidFill>
                <a:sysClr val="windowText" lastClr="000000"/>
              </a:solidFill>
              <a:latin typeface="ＭＳ ゴシック" pitchFamily="49" charset="-128"/>
              <a:ea typeface="ＭＳ ゴシック" pitchFamily="49" charset="-128"/>
            </a:rPr>
            <a:t>年の残り</a:t>
          </a:r>
          <a:r>
            <a:rPr kumimoji="1" lang="en-US" altLang="ja-JP" sz="800">
              <a:solidFill>
                <a:sysClr val="windowText" lastClr="000000"/>
              </a:solidFill>
              <a:latin typeface="ＭＳ ゴシック" pitchFamily="49" charset="-128"/>
              <a:ea typeface="ＭＳ ゴシック" pitchFamily="49" charset="-128"/>
            </a:rPr>
            <a:t>10</a:t>
          </a:r>
          <a:r>
            <a:rPr kumimoji="1" lang="ja-JP" altLang="en-US" sz="800">
              <a:solidFill>
                <a:sysClr val="windowText" lastClr="000000"/>
              </a:solidFill>
              <a:latin typeface="ＭＳ ゴシック" pitchFamily="49" charset="-128"/>
              <a:ea typeface="ＭＳ ゴシック" pitchFamily="49" charset="-128"/>
            </a:rPr>
            <a:t>年を除した金額を積み立てており、そのため積立不足は生じていない状態。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将来負担比率は</a:t>
          </a:r>
          <a:r>
            <a:rPr kumimoji="1" lang="en-US" altLang="ja-JP" sz="1200">
              <a:solidFill>
                <a:sysClr val="windowText" lastClr="000000"/>
              </a:solidFill>
              <a:latin typeface="ＭＳ ゴシック" pitchFamily="49" charset="-128"/>
              <a:ea typeface="ＭＳ ゴシック" pitchFamily="49" charset="-128"/>
            </a:rPr>
            <a:t>9.5</a:t>
          </a:r>
          <a:r>
            <a:rPr kumimoji="1" lang="ja-JP" altLang="en-US" sz="1200">
              <a:solidFill>
                <a:sysClr val="windowText" lastClr="000000"/>
              </a:solidFill>
              <a:latin typeface="ＭＳ ゴシック" pitchFamily="49" charset="-128"/>
              <a:ea typeface="ＭＳ ゴシック" pitchFamily="49" charset="-128"/>
            </a:rPr>
            <a:t>％と前年度比</a:t>
          </a:r>
          <a:r>
            <a:rPr kumimoji="1" lang="en-US" altLang="ja-JP" sz="1200">
              <a:solidFill>
                <a:sysClr val="windowText" lastClr="000000"/>
              </a:solidFill>
              <a:latin typeface="ＭＳ ゴシック" pitchFamily="49" charset="-128"/>
              <a:ea typeface="ＭＳ ゴシック" pitchFamily="49" charset="-128"/>
            </a:rPr>
            <a:t>+3.5</a:t>
          </a:r>
          <a:r>
            <a:rPr kumimoji="1" lang="ja-JP" altLang="en-US" sz="1200">
              <a:solidFill>
                <a:sysClr val="windowText" lastClr="000000"/>
              </a:solidFill>
              <a:latin typeface="ＭＳ ゴシック" pitchFamily="49" charset="-128"/>
              <a:ea typeface="ＭＳ ゴシック" pitchFamily="49" charset="-128"/>
            </a:rPr>
            <a:t>ポイントとなっており、</a:t>
          </a:r>
          <a:r>
            <a:rPr kumimoji="1" lang="en-US" altLang="ja-JP" sz="1200">
              <a:solidFill>
                <a:sysClr val="windowText" lastClr="000000"/>
              </a:solidFill>
              <a:latin typeface="ＭＳ ゴシック" pitchFamily="49" charset="-128"/>
              <a:ea typeface="ＭＳ ゴシック" pitchFamily="49" charset="-128"/>
            </a:rPr>
            <a:t>14</a:t>
          </a:r>
          <a:r>
            <a:rPr kumimoji="1" lang="ja-JP" altLang="en-US" sz="1200">
              <a:solidFill>
                <a:sysClr val="windowText" lastClr="000000"/>
              </a:solidFill>
              <a:latin typeface="ＭＳ ゴシック" pitchFamily="49" charset="-128"/>
              <a:ea typeface="ＭＳ ゴシック" pitchFamily="49" charset="-128"/>
            </a:rPr>
            <a:t>年ぶりに増加している。これは地方債現在高や退職手当負担見込額、組合等負担等見込額などの増加によるものである。</a:t>
          </a:r>
          <a:endParaRPr kumimoji="1" lang="en-US" altLang="ja-JP" sz="1200">
            <a:solidFill>
              <a:sysClr val="windowText" lastClr="000000"/>
            </a:solidFill>
            <a:latin typeface="ＭＳ ゴシック" pitchFamily="49" charset="-128"/>
            <a:ea typeface="ＭＳ ゴシック" pitchFamily="49" charset="-128"/>
          </a:endParaRP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一般会計等に係る地方債の現在高が、将来負担比率の分子の構造に多くを占める要因については、過去に実施した普通建設事業の財源として地方債を発行したことによるものである。また、公営企業債等繰入見込額も大きな割合を示しており、将来負担比率の改善をはかるには、次世代に負担を先送りしない責任ある財政運営のもと、全会計及び一部事務組合を含めた起債の抑制や、将来に備えた充当可能基金への積み増しなどによる改善を引き続き目指す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大阪府泉大津市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こ３か年においては、積立では、決算剰余金の財政調整基金への積立、ふるさと応援寄附金のふるさと応援基金への積立及び土地売払収入による公共施設整備基金への積立などが増加している。取崩しとしては、都市施設整備基金の下水道事業会計繰出金事業への取崩しや、ふるさと応援基金活用事業への取り崩し、地域環境基金活用事業への取崩しなどが主な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財政調整基金やその他の特定目的基金について、今後も目的を推進していくために、積立や取崩しを適切に行っていく見込である。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・ふるさと応援基金：市制</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周年記念事業やあしゆびプロジェクト事業など、寄附者の意思を汲んだ各事業に要する費用に充てるため。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・テクスピア大阪産業振興整備基金：テクスピア大阪の施設の維持管理に係る資金並びに市内の繊維産業をはじめとする地場産業の育成及び支援に係る事業に要する資金に充てるため。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・公共施設整備基金：公共施設の整備及び大規模改修に備えた財源確保のため。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・福祉基金：社会福祉施設の整備その他社会福祉事業に要する費用に充てるため。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・泉大津市営住宅整備基金：市営住宅の整備事業の資金や借入金に係る償還金に充てるため。</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・ふるさと応援基金：ふるさと応援基金活用事業への充当の増により、令和４年度に比べて減少している。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・テクスピア大阪産業振興整備基金：ここ３か年においては、テクスピア大阪の貸付収入から施設の維持管理の必要経費を差し引いた額を積立てたことにより増加している。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年度に設置した基金であり、市の保有している土地の売払収入により積立が増加している。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・福祉基金：ここ３か年においては、一般寄附金による積立による増、福祉基金事業への充当による取崩しのため減少している。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ふるさと応援基金をはじめとするその他の特定目的基金について、今後も目的を推進していくために、積立や取崩しを適切に行っていく見込である。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財源調整による積立の増、財源取崩の減などにより、前年度に比べて減少している。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近年増加している災害等、また経済事情の変動等により財源不足に陥った場合に備え、毎年の収支状況を踏まえながら、今後においても、市民サービスの水準を維持しつつ、積立を行っていく見込みである。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臨時財政対策債償還基金費の積立及び土地開発公社買い戻し土地の事業化に伴う繰上償還相当額の積立に伴う現在高の増により、前年度に比べて増加している。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4A2E2E8D-317F-4412-9D78-F6765C1CC8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B37DACB-7074-4D70-9EA5-246DC81C1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37DA96A6-498C-44FA-B217-91A8F07569C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670772BF-FC54-4D9D-A55E-5063B0CD02E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A37FF9B0-AB8A-44B4-87CB-34B17CCBA43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86B70DCE-DC9A-441E-AFD0-CE0093F85264}"/>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70E725A2-4058-460D-A778-1B5F2951A03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78F34F5E-6D57-45BA-9BF7-E59E541B7FC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0F114418-9D0E-420D-A918-25EF7D8796A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C4807C29-EC3A-4638-81C4-B8C76832825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B8033DDC-3220-4F07-9E73-758E78B770F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094985E0-5DD9-4F4F-8045-29CC298D9CD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73,145
71,437
14.33
39,371,973
39,134,586
220,812
17,880,885
27,580,242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6AF4AA68-8D4F-4AE9-8F57-5E159EABD03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DEC5FE70-5D5F-4461-8CB0-BFE1F7FB58E6}"/>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D0674668-6CA2-4108-8FC9-E4FD27DC7C8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9F59DC6A-ECC7-4C88-86C5-4FCC3A81815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21B326D5-1549-454A-A783-96558797E95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45C207DA-452E-45BB-AFF0-44CCEAA57C41}"/>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F8B69A5F-469F-4A91-AB9C-ADCA70020C5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A41E1E59-EDAA-49A1-A879-EFC60567D9D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84C9AC9D-062A-4498-83A4-0B55A361505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C319500C-6073-4DDB-BD27-AA94A9F6AEE8}"/>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86A3EC-9CCA-4453-84D0-848448A7C79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B1C2C9B3-0EDD-44D4-9B98-89046F64F0F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582B5E6F-ED27-40CA-9EDB-6D36CB8CA88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8BEE676-6BDA-4161-85B1-18F602D3E0C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F5C5019-6FF0-487E-AB65-6114528BCB4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6FF73CE-5C6B-47DF-93B4-6B19D4999F6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F9003E1-423B-46FF-AEB2-622EA70787C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306D0382-1EFA-4E66-985D-CD4C38DFD09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7F035FA6-ACFB-42BA-80FE-B379FD60E4A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90C8BED9-72D5-45B5-BB85-DE47A2598FA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a:extLst>
            <a:ext uri="{FF2B5EF4-FFF2-40B4-BE49-F238E27FC236}">
              <a16:creationId xmlns:a16="http://schemas.microsoft.com/office/drawing/2014/main" id="{D314E8D1-656A-4231-BB15-1BBB91881048}"/>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a:extLst>
            <a:ext uri="{FF2B5EF4-FFF2-40B4-BE49-F238E27FC236}">
              <a16:creationId xmlns:a16="http://schemas.microsoft.com/office/drawing/2014/main" id="{0D2522B0-B4A8-420C-B6BC-4289C6EFF32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CE61BF1B-3E9E-466A-8889-8FA38E313C5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BB0EA127-BF01-4E19-969C-57A6CBF1F3F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9B84758A-9878-42F8-8842-6ED71F5CA5F1}"/>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3A825895-CFF4-40A7-9843-71F0CA081F5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769B6127-8FF3-4F44-8C91-65D665E58FF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14030B47-7D38-4254-8BDE-1137C79C546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5C33CAA3-CA02-4F2A-B259-93435FB38415}"/>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95E92C22-E268-4100-B782-B555EC5F728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2C6F0245-1C6C-4133-B93C-C23AB8A0A90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DFDD071B-A42C-4A1D-BCBF-2347B61FCE3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485418A8-3AA6-47CD-B874-4A530246A2F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FE81810C-4CAA-44D9-B6F2-C382ACBE5A25}"/>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0416E440-22BD-4AA9-B0A2-3E32C7717EF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本市では、昭和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年代の半ばにかけて建設された公共施設の多くが更新時期を迎えており、有形固定資産減価償却率については、類似団体と同様に高い数値で推移している。平成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年度に策定の「泉大津市公共施設適正配置基本方針」において、公共施設の総量を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％以上縮減することを目標とし、令和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年度に策定した「泉大津市公共施設適正配置基本計画」に沿って施設の適正配置を進めているところである。また、平成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年度に策定の「泉大津市公共施設等総合管理計画」において、道路などのインフラ資産について、長寿命化や適切な維持保全によるコストの圧縮を図るものとしている。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D8F2A2B6-4CD1-4E76-82E7-A5EF1E5F2B6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F18B030-9477-433C-9797-26BF74E5961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5540AC76-5762-4791-8EE1-99C74EB67599}"/>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5DFDF45-EFEF-4C0D-AB8D-402507556974}"/>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a:extLst>
            <a:ext uri="{FF2B5EF4-FFF2-40B4-BE49-F238E27FC236}">
              <a16:creationId xmlns:a16="http://schemas.microsoft.com/office/drawing/2014/main" id="{5C58BE81-A749-427C-BC5D-E8DB3CC992B1}"/>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FAA8123-F87B-4113-834C-C01338F57EFA}"/>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a:extLst>
            <a:ext uri="{FF2B5EF4-FFF2-40B4-BE49-F238E27FC236}">
              <a16:creationId xmlns:a16="http://schemas.microsoft.com/office/drawing/2014/main" id="{9A4D48A5-D60E-4720-A72D-305F4DCFD84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A4BE770-2D93-4180-AB49-D3BCC9C2215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a:extLst>
            <a:ext uri="{FF2B5EF4-FFF2-40B4-BE49-F238E27FC236}">
              <a16:creationId xmlns:a16="http://schemas.microsoft.com/office/drawing/2014/main" id="{518E8EFD-7253-4BF7-B375-17894FA7EF0A}"/>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CF7FD61-478F-4B46-8F18-FE5882F95AE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a:extLst>
            <a:ext uri="{FF2B5EF4-FFF2-40B4-BE49-F238E27FC236}">
              <a16:creationId xmlns:a16="http://schemas.microsoft.com/office/drawing/2014/main" id="{F0DA1066-943B-489B-A1B5-3370FC7ABAD4}"/>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62ED5F9-BBE4-4329-8521-9E3A9DD62118}"/>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a:extLst>
            <a:ext uri="{FF2B5EF4-FFF2-40B4-BE49-F238E27FC236}">
              <a16:creationId xmlns:a16="http://schemas.microsoft.com/office/drawing/2014/main" id="{946333E3-70C0-4C3E-99B7-F02AC803116B}"/>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704DD46-ED4E-45A2-B86C-001EFF36A5A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a:extLst>
            <a:ext uri="{FF2B5EF4-FFF2-40B4-BE49-F238E27FC236}">
              <a16:creationId xmlns:a16="http://schemas.microsoft.com/office/drawing/2014/main" id="{374FD4D3-39CB-41AE-89DD-E203EBAD6409}"/>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a:extLst>
            <a:ext uri="{FF2B5EF4-FFF2-40B4-BE49-F238E27FC236}">
              <a16:creationId xmlns:a16="http://schemas.microsoft.com/office/drawing/2014/main" id="{7B9938E5-E5B9-450F-9B7F-400D6DBFCC3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667592D1-4662-4E91-95F0-3601BA0FED9C}"/>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textlink="">
      <xdr:nvSpPr>
        <xdr:cNvPr id="66" name="有形固定資産減価償却率最小値テキスト">
          <a:extLst>
            <a:ext uri="{FF2B5EF4-FFF2-40B4-BE49-F238E27FC236}">
              <a16:creationId xmlns:a16="http://schemas.microsoft.com/office/drawing/2014/main" id="{F2465CE6-4C66-404B-A90D-2B95A2281D2B}"/>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9FF81BF-AAE8-4C11-9CD1-FF66485F7F74}"/>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textlink="">
      <xdr:nvSpPr>
        <xdr:cNvPr id="68" name="有形固定資産減価償却率最大値テキスト">
          <a:extLst>
            <a:ext uri="{FF2B5EF4-FFF2-40B4-BE49-F238E27FC236}">
              <a16:creationId xmlns:a16="http://schemas.microsoft.com/office/drawing/2014/main" id="{DB6F6DEF-C86C-49FB-8D77-392369A64BE2}"/>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512A9D73-0E57-4F8C-B934-43F03687EAFC}"/>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textlink="">
      <xdr:nvSpPr>
        <xdr:cNvPr id="70" name="有形固定資産減価償却率平均値テキスト">
          <a:extLst>
            <a:ext uri="{FF2B5EF4-FFF2-40B4-BE49-F238E27FC236}">
              <a16:creationId xmlns:a16="http://schemas.microsoft.com/office/drawing/2014/main" id="{93FA5436-67D6-4CA7-9BA3-80E12A4FA291}"/>
            </a:ext>
          </a:extLst>
        </xdr:cNvPr>
        <xdr:cNvSpPr txBox="1"/>
      </xdr:nvSpPr>
      <xdr:spPr>
        <a:xfrm>
          <a:off x="4258945" y="6005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textlink="">
      <xdr:nvSpPr>
        <xdr:cNvPr id="71" name="フローチャート: 判断 70">
          <a:extLst>
            <a:ext uri="{FF2B5EF4-FFF2-40B4-BE49-F238E27FC236}">
              <a16:creationId xmlns:a16="http://schemas.microsoft.com/office/drawing/2014/main" id="{A8500B1F-13A6-4A5A-8F9B-A87BD27D84E6}"/>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textlink="">
      <xdr:nvSpPr>
        <xdr:cNvPr id="72" name="フローチャート: 判断 71">
          <a:extLst>
            <a:ext uri="{FF2B5EF4-FFF2-40B4-BE49-F238E27FC236}">
              <a16:creationId xmlns:a16="http://schemas.microsoft.com/office/drawing/2014/main" id="{B1529550-CB53-4B69-977C-21807B99B404}"/>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textlink="">
      <xdr:nvSpPr>
        <xdr:cNvPr id="73" name="フローチャート: 判断 72">
          <a:extLst>
            <a:ext uri="{FF2B5EF4-FFF2-40B4-BE49-F238E27FC236}">
              <a16:creationId xmlns:a16="http://schemas.microsoft.com/office/drawing/2014/main" id="{A229341E-597B-44FD-BA43-60943547FA00}"/>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textlink="">
      <xdr:nvSpPr>
        <xdr:cNvPr id="74" name="フローチャート: 判断 73">
          <a:extLst>
            <a:ext uri="{FF2B5EF4-FFF2-40B4-BE49-F238E27FC236}">
              <a16:creationId xmlns:a16="http://schemas.microsoft.com/office/drawing/2014/main" id="{BB6B196A-715C-4C01-8B77-DF725476395F}"/>
            </a:ext>
          </a:extLst>
        </xdr:cNvPr>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textlink="">
      <xdr:nvSpPr>
        <xdr:cNvPr id="75" name="フローチャート: 判断 74">
          <a:extLst>
            <a:ext uri="{FF2B5EF4-FFF2-40B4-BE49-F238E27FC236}">
              <a16:creationId xmlns:a16="http://schemas.microsoft.com/office/drawing/2014/main" id="{A6FA3356-2913-4C73-BBFE-0C03A32172A0}"/>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a:extLst>
            <a:ext uri="{FF2B5EF4-FFF2-40B4-BE49-F238E27FC236}">
              <a16:creationId xmlns:a16="http://schemas.microsoft.com/office/drawing/2014/main" id="{24BB91C0-CDFA-44A3-9BE9-338B1DADF9F9}"/>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D7B24FDC-6ED2-4CBE-BA62-2F74ACDC97D7}"/>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1A1C1748-1719-4C77-8F76-28ED7CDD303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a:extLst>
            <a:ext uri="{FF2B5EF4-FFF2-40B4-BE49-F238E27FC236}">
              <a16:creationId xmlns:a16="http://schemas.microsoft.com/office/drawing/2014/main" id="{82AEA711-3609-4CD5-BD63-05E799F6FA2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a:extLst>
            <a:ext uri="{FF2B5EF4-FFF2-40B4-BE49-F238E27FC236}">
              <a16:creationId xmlns:a16="http://schemas.microsoft.com/office/drawing/2014/main" id="{FA551654-A9E1-4603-B8AC-847C18EC4E8E}"/>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textlink="">
      <xdr:nvSpPr>
        <xdr:cNvPr id="81" name="楕円 80">
          <a:extLst>
            <a:ext uri="{FF2B5EF4-FFF2-40B4-BE49-F238E27FC236}">
              <a16:creationId xmlns:a16="http://schemas.microsoft.com/office/drawing/2014/main" id="{7B75285D-ABE7-4D6E-82C2-275794B178F6}"/>
            </a:ext>
          </a:extLst>
        </xdr:cNvPr>
        <xdr:cNvSpPr/>
      </xdr:nvSpPr>
      <xdr:spPr>
        <a:xfrm>
          <a:off x="4157345" y="5883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textlink="">
      <xdr:nvSpPr>
        <xdr:cNvPr id="82" name="有形固定資産減価償却率該当値テキスト">
          <a:extLst>
            <a:ext uri="{FF2B5EF4-FFF2-40B4-BE49-F238E27FC236}">
              <a16:creationId xmlns:a16="http://schemas.microsoft.com/office/drawing/2014/main" id="{AC119452-C798-4B20-9FAD-AA194D0ABAD5}"/>
            </a:ext>
          </a:extLst>
        </xdr:cNvPr>
        <xdr:cNvSpPr txBox="1"/>
      </xdr:nvSpPr>
      <xdr:spPr>
        <a:xfrm>
          <a:off x="4258945" y="57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textlink="">
      <xdr:nvSpPr>
        <xdr:cNvPr id="83" name="楕円 82">
          <a:extLst>
            <a:ext uri="{FF2B5EF4-FFF2-40B4-BE49-F238E27FC236}">
              <a16:creationId xmlns:a16="http://schemas.microsoft.com/office/drawing/2014/main" id="{226D4054-68E6-4ADD-A7FD-B76F82B01E64}"/>
            </a:ext>
          </a:extLst>
        </xdr:cNvPr>
        <xdr:cNvSpPr/>
      </xdr:nvSpPr>
      <xdr:spPr>
        <a:xfrm>
          <a:off x="3537585" y="5980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31</xdr:row>
      <xdr:rowOff>64770</xdr:rowOff>
    </xdr:to>
    <xdr:cxnSp macro="">
      <xdr:nvCxnSpPr>
        <xdr:cNvPr id="84" name="直線コネクタ 83">
          <a:extLst>
            <a:ext uri="{FF2B5EF4-FFF2-40B4-BE49-F238E27FC236}">
              <a16:creationId xmlns:a16="http://schemas.microsoft.com/office/drawing/2014/main" id="{7E5796EE-0EA9-4F34-AB79-843DF6D9B772}"/>
            </a:ext>
          </a:extLst>
        </xdr:cNvPr>
        <xdr:cNvCxnSpPr/>
      </xdr:nvCxnSpPr>
      <xdr:spPr>
        <a:xfrm flipV="1">
          <a:off x="3588385" y="5934287"/>
          <a:ext cx="619760" cy="9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145838</xdr:rowOff>
    </xdr:from>
    <xdr:to>
      <xdr:col>15</xdr:col>
      <xdr:colOff>187325</xdr:colOff>
      <xdr:row>31</xdr:row>
      <xdr:rowOff>75988</xdr:rowOff>
    </xdr:to>
    <xdr:sp textlink="">
      <xdr:nvSpPr>
        <xdr:cNvPr id="85" name="楕円 84">
          <a:extLst>
            <a:ext uri="{FF2B5EF4-FFF2-40B4-BE49-F238E27FC236}">
              <a16:creationId xmlns:a16="http://schemas.microsoft.com/office/drawing/2014/main" id="{883492AA-8D04-4AA5-9EE3-708716A38C01}"/>
            </a:ext>
          </a:extLst>
        </xdr:cNvPr>
        <xdr:cNvSpPr/>
      </xdr:nvSpPr>
      <xdr:spPr>
        <a:xfrm>
          <a:off x="2867025" y="5944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25188</xdr:rowOff>
    </xdr:from>
    <xdr:to>
      <xdr:col>19</xdr:col>
      <xdr:colOff>136525</xdr:colOff>
      <xdr:row>31</xdr:row>
      <xdr:rowOff>64770</xdr:rowOff>
    </xdr:to>
    <xdr:cxnSp macro="">
      <xdr:nvCxnSpPr>
        <xdr:cNvPr id="86" name="直線コネクタ 85">
          <a:extLst>
            <a:ext uri="{FF2B5EF4-FFF2-40B4-BE49-F238E27FC236}">
              <a16:creationId xmlns:a16="http://schemas.microsoft.com/office/drawing/2014/main" id="{6C746E32-7D45-49C5-8CED-6EE4B952518C}"/>
            </a:ext>
          </a:extLst>
        </xdr:cNvPr>
        <xdr:cNvCxnSpPr/>
      </xdr:nvCxnSpPr>
      <xdr:spPr>
        <a:xfrm>
          <a:off x="2917825" y="5991648"/>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21167</xdr:rowOff>
    </xdr:from>
    <xdr:to>
      <xdr:col>11</xdr:col>
      <xdr:colOff>187325</xdr:colOff>
      <xdr:row>31</xdr:row>
      <xdr:rowOff>122767</xdr:rowOff>
    </xdr:to>
    <xdr:sp textlink="">
      <xdr:nvSpPr>
        <xdr:cNvPr id="87" name="楕円 86">
          <a:extLst>
            <a:ext uri="{FF2B5EF4-FFF2-40B4-BE49-F238E27FC236}">
              <a16:creationId xmlns:a16="http://schemas.microsoft.com/office/drawing/2014/main" id="{0FD22D6C-7434-4A3E-8B3B-6EEDF4052D08}"/>
            </a:ext>
          </a:extLst>
        </xdr:cNvPr>
        <xdr:cNvSpPr/>
      </xdr:nvSpPr>
      <xdr:spPr>
        <a:xfrm>
          <a:off x="2196465" y="5987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25188</xdr:rowOff>
    </xdr:from>
    <xdr:to>
      <xdr:col>15</xdr:col>
      <xdr:colOff>136525</xdr:colOff>
      <xdr:row>31</xdr:row>
      <xdr:rowOff>71967</xdr:rowOff>
    </xdr:to>
    <xdr:cxnSp macro="">
      <xdr:nvCxnSpPr>
        <xdr:cNvPr id="88" name="直線コネクタ 87">
          <a:extLst>
            <a:ext uri="{FF2B5EF4-FFF2-40B4-BE49-F238E27FC236}">
              <a16:creationId xmlns:a16="http://schemas.microsoft.com/office/drawing/2014/main" id="{9083D34E-644A-43A1-ABDB-128145FECB4F}"/>
            </a:ext>
          </a:extLst>
        </xdr:cNvPr>
        <xdr:cNvCxnSpPr/>
      </xdr:nvCxnSpPr>
      <xdr:spPr>
        <a:xfrm flipV="1">
          <a:off x="2247265" y="5991648"/>
          <a:ext cx="6705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textlink="">
      <xdr:nvSpPr>
        <xdr:cNvPr id="89" name="楕円 88">
          <a:extLst>
            <a:ext uri="{FF2B5EF4-FFF2-40B4-BE49-F238E27FC236}">
              <a16:creationId xmlns:a16="http://schemas.microsoft.com/office/drawing/2014/main" id="{7749CF8A-5579-43BB-99A8-8662FEB40638}"/>
            </a:ext>
          </a:extLst>
        </xdr:cNvPr>
        <xdr:cNvSpPr/>
      </xdr:nvSpPr>
      <xdr:spPr>
        <a:xfrm>
          <a:off x="1525905" y="5948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71967</xdr:rowOff>
    </xdr:to>
    <xdr:cxnSp macro="">
      <xdr:nvCxnSpPr>
        <xdr:cNvPr id="90" name="直線コネクタ 89">
          <a:extLst>
            <a:ext uri="{FF2B5EF4-FFF2-40B4-BE49-F238E27FC236}">
              <a16:creationId xmlns:a16="http://schemas.microsoft.com/office/drawing/2014/main" id="{B6586C6F-A1CD-4875-8B31-BA924A266A66}"/>
            </a:ext>
          </a:extLst>
        </xdr:cNvPr>
        <xdr:cNvCxnSpPr/>
      </xdr:nvCxnSpPr>
      <xdr:spPr>
        <a:xfrm>
          <a:off x="1576705" y="5995247"/>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textlink="">
      <xdr:nvSpPr>
        <xdr:cNvPr id="91" name="n_1aveValue有形固定資産減価償却率">
          <a:extLst>
            <a:ext uri="{FF2B5EF4-FFF2-40B4-BE49-F238E27FC236}">
              <a16:creationId xmlns:a16="http://schemas.microsoft.com/office/drawing/2014/main" id="{17AFCEE2-7248-47A8-8A5F-B9CF9FE05E63}"/>
            </a:ext>
          </a:extLst>
        </xdr:cNvPr>
        <xdr:cNvSpPr txBox="1"/>
      </xdr:nvSpPr>
      <xdr:spPr>
        <a:xfrm>
          <a:off x="3395989" y="61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textlink="">
      <xdr:nvSpPr>
        <xdr:cNvPr id="92" name="n_2aveValue有形固定資産減価償却率">
          <a:extLst>
            <a:ext uri="{FF2B5EF4-FFF2-40B4-BE49-F238E27FC236}">
              <a16:creationId xmlns:a16="http://schemas.microsoft.com/office/drawing/2014/main" id="{42C61EFF-5B8B-46C1-A370-89536DF41ED3}"/>
            </a:ext>
          </a:extLst>
        </xdr:cNvPr>
        <xdr:cNvSpPr txBox="1"/>
      </xdr:nvSpPr>
      <xdr:spPr>
        <a:xfrm>
          <a:off x="273812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textlink="">
      <xdr:nvSpPr>
        <xdr:cNvPr id="93" name="n_3aveValue有形固定資産減価償却率">
          <a:extLst>
            <a:ext uri="{FF2B5EF4-FFF2-40B4-BE49-F238E27FC236}">
              <a16:creationId xmlns:a16="http://schemas.microsoft.com/office/drawing/2014/main" id="{B65DC8DE-5EF8-4F07-9E71-A760407124E5}"/>
            </a:ext>
          </a:extLst>
        </xdr:cNvPr>
        <xdr:cNvSpPr txBox="1"/>
      </xdr:nvSpPr>
      <xdr:spPr>
        <a:xfrm>
          <a:off x="2067569" y="575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textlink="">
      <xdr:nvSpPr>
        <xdr:cNvPr id="94" name="n_4aveValue有形固定資産減価償却率">
          <a:extLst>
            <a:ext uri="{FF2B5EF4-FFF2-40B4-BE49-F238E27FC236}">
              <a16:creationId xmlns:a16="http://schemas.microsoft.com/office/drawing/2014/main" id="{77BCD86C-2189-45AC-B9E2-38CDB05B3C34}"/>
            </a:ext>
          </a:extLst>
        </xdr:cNvPr>
        <xdr:cNvSpPr txBox="1"/>
      </xdr:nvSpPr>
      <xdr:spPr>
        <a:xfrm>
          <a:off x="139700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132097</xdr:rowOff>
    </xdr:from>
    <xdr:ext cx="405111" cy="259045"/>
    <xdr:sp textlink="">
      <xdr:nvSpPr>
        <xdr:cNvPr id="95" name="n_1mainValue有形固定資産減価償却率">
          <a:extLst>
            <a:ext uri="{FF2B5EF4-FFF2-40B4-BE49-F238E27FC236}">
              <a16:creationId xmlns:a16="http://schemas.microsoft.com/office/drawing/2014/main" id="{831392AD-77BA-45C4-B7EC-356958533FA7}"/>
            </a:ext>
          </a:extLst>
        </xdr:cNvPr>
        <xdr:cNvSpPr txBox="1"/>
      </xdr:nvSpPr>
      <xdr:spPr>
        <a:xfrm>
          <a:off x="3395989"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92515</xdr:rowOff>
    </xdr:from>
    <xdr:ext cx="405111" cy="259045"/>
    <xdr:sp textlink="">
      <xdr:nvSpPr>
        <xdr:cNvPr id="96" name="n_2mainValue有形固定資産減価償却率">
          <a:extLst>
            <a:ext uri="{FF2B5EF4-FFF2-40B4-BE49-F238E27FC236}">
              <a16:creationId xmlns:a16="http://schemas.microsoft.com/office/drawing/2014/main" id="{6B0A7C5E-F55E-455C-A111-A17FCFEBB8A4}"/>
            </a:ext>
          </a:extLst>
        </xdr:cNvPr>
        <xdr:cNvSpPr txBox="1"/>
      </xdr:nvSpPr>
      <xdr:spPr>
        <a:xfrm>
          <a:off x="2738129" y="572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113894</xdr:rowOff>
    </xdr:from>
    <xdr:ext cx="405111" cy="259045"/>
    <xdr:sp textlink="">
      <xdr:nvSpPr>
        <xdr:cNvPr id="97" name="n_3mainValue有形固定資産減価償却率">
          <a:extLst>
            <a:ext uri="{FF2B5EF4-FFF2-40B4-BE49-F238E27FC236}">
              <a16:creationId xmlns:a16="http://schemas.microsoft.com/office/drawing/2014/main" id="{F5F1583F-9610-4C4B-A566-BEFA337359B3}"/>
            </a:ext>
          </a:extLst>
        </xdr:cNvPr>
        <xdr:cNvSpPr txBox="1"/>
      </xdr:nvSpPr>
      <xdr:spPr>
        <a:xfrm>
          <a:off x="2067569" y="6080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70714</xdr:rowOff>
    </xdr:from>
    <xdr:ext cx="405111" cy="259045"/>
    <xdr:sp textlink="">
      <xdr:nvSpPr>
        <xdr:cNvPr id="98" name="n_4mainValue有形固定資産減価償却率">
          <a:extLst>
            <a:ext uri="{FF2B5EF4-FFF2-40B4-BE49-F238E27FC236}">
              <a16:creationId xmlns:a16="http://schemas.microsoft.com/office/drawing/2014/main" id="{EA581609-0E39-458A-80E1-DA8B2EC8CB00}"/>
            </a:ext>
          </a:extLst>
        </xdr:cNvPr>
        <xdr:cNvSpPr txBox="1"/>
      </xdr:nvSpPr>
      <xdr:spPr>
        <a:xfrm>
          <a:off x="1397009" y="603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a:extLst>
            <a:ext uri="{FF2B5EF4-FFF2-40B4-BE49-F238E27FC236}">
              <a16:creationId xmlns:a16="http://schemas.microsoft.com/office/drawing/2014/main" id="{13E31DE2-C72F-47D8-85A1-756D1BE2B7E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a:extLst>
            <a:ext uri="{FF2B5EF4-FFF2-40B4-BE49-F238E27FC236}">
              <a16:creationId xmlns:a16="http://schemas.microsoft.com/office/drawing/2014/main" id="{871F306E-D5BF-4E60-9DDA-21056FF2457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a:extLst>
            <a:ext uri="{FF2B5EF4-FFF2-40B4-BE49-F238E27FC236}">
              <a16:creationId xmlns:a16="http://schemas.microsoft.com/office/drawing/2014/main" id="{58ED3614-D0E4-404F-994F-349CCF874C8E}"/>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a:extLst>
            <a:ext uri="{FF2B5EF4-FFF2-40B4-BE49-F238E27FC236}">
              <a16:creationId xmlns:a16="http://schemas.microsoft.com/office/drawing/2014/main" id="{EE452F20-F6B8-458B-B7C7-E4095D5D267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a:extLst>
            <a:ext uri="{FF2B5EF4-FFF2-40B4-BE49-F238E27FC236}">
              <a16:creationId xmlns:a16="http://schemas.microsoft.com/office/drawing/2014/main" id="{8173AE4C-7402-423E-BDF6-D4061EA9AFD2}"/>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a:extLst>
            <a:ext uri="{FF2B5EF4-FFF2-40B4-BE49-F238E27FC236}">
              <a16:creationId xmlns:a16="http://schemas.microsoft.com/office/drawing/2014/main" id="{A17E3867-698C-4641-A773-2DEE875985D5}"/>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a:extLst>
            <a:ext uri="{FF2B5EF4-FFF2-40B4-BE49-F238E27FC236}">
              <a16:creationId xmlns:a16="http://schemas.microsoft.com/office/drawing/2014/main" id="{B38D7519-7475-4C7A-9E7C-72506B6B0AC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a:extLst>
            <a:ext uri="{FF2B5EF4-FFF2-40B4-BE49-F238E27FC236}">
              <a16:creationId xmlns:a16="http://schemas.microsoft.com/office/drawing/2014/main" id="{51B32758-D101-4F0E-8344-F7734A4EB247}"/>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a:extLst>
            <a:ext uri="{FF2B5EF4-FFF2-40B4-BE49-F238E27FC236}">
              <a16:creationId xmlns:a16="http://schemas.microsoft.com/office/drawing/2014/main" id="{6CDD1909-1546-4D37-95E3-6B08BD37BE2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a:extLst>
            <a:ext uri="{FF2B5EF4-FFF2-40B4-BE49-F238E27FC236}">
              <a16:creationId xmlns:a16="http://schemas.microsoft.com/office/drawing/2014/main" id="{6A9C4758-888C-4C68-AC6D-C5EE9A3DA49F}"/>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a:extLst>
            <a:ext uri="{FF2B5EF4-FFF2-40B4-BE49-F238E27FC236}">
              <a16:creationId xmlns:a16="http://schemas.microsoft.com/office/drawing/2014/main" id="{39B3C043-105B-4A9B-9456-FE379CBE17E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a:extLst>
            <a:ext uri="{FF2B5EF4-FFF2-40B4-BE49-F238E27FC236}">
              <a16:creationId xmlns:a16="http://schemas.microsoft.com/office/drawing/2014/main" id="{F916FE94-B3F6-4084-9BB2-3DE4C66306C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a:extLst>
            <a:ext uri="{FF2B5EF4-FFF2-40B4-BE49-F238E27FC236}">
              <a16:creationId xmlns:a16="http://schemas.microsoft.com/office/drawing/2014/main" id="{91BDD807-AFE6-46ED-841D-1B56909A2D4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債務償還比率は前年度と比較して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112.1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ポイント増加し、類似団体平均値を上回っている。主な要因としては、経常経費充当一般財源のうち、物件費および扶助費が増加したため、比率が悪化し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624.0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％となった。引き続き、地方債残高をはじめとした将来負担額の抑制などに努めていく。</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2" name="テキスト ボックス 111">
          <a:extLst>
            <a:ext uri="{FF2B5EF4-FFF2-40B4-BE49-F238E27FC236}">
              <a16:creationId xmlns:a16="http://schemas.microsoft.com/office/drawing/2014/main" id="{601A37D6-B388-4FF5-9A30-573BE8D868D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3A09083-F4EB-4060-BB6D-1BFF9276C9F8}"/>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a:extLst>
            <a:ext uri="{FF2B5EF4-FFF2-40B4-BE49-F238E27FC236}">
              <a16:creationId xmlns:a16="http://schemas.microsoft.com/office/drawing/2014/main" id="{FBACD119-6D91-4472-A56B-B30936A16C7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D82C6A3-492E-4941-8E17-6FF0059AF451}"/>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6" name="テキスト ボックス 115">
          <a:extLst>
            <a:ext uri="{FF2B5EF4-FFF2-40B4-BE49-F238E27FC236}">
              <a16:creationId xmlns:a16="http://schemas.microsoft.com/office/drawing/2014/main" id="{80E2C9BA-6C22-4A85-802A-336AB7104CA5}"/>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BF66B01-13EC-4393-8C6A-4764395BC737}"/>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18" name="テキスト ボックス 117">
          <a:extLst>
            <a:ext uri="{FF2B5EF4-FFF2-40B4-BE49-F238E27FC236}">
              <a16:creationId xmlns:a16="http://schemas.microsoft.com/office/drawing/2014/main" id="{82EDB20B-8BE5-406D-B759-1BF9E9B8EB2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F3207B8-9816-4CC8-9CA2-2A975E0381AA}"/>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0" name="テキスト ボックス 119">
          <a:extLst>
            <a:ext uri="{FF2B5EF4-FFF2-40B4-BE49-F238E27FC236}">
              <a16:creationId xmlns:a16="http://schemas.microsoft.com/office/drawing/2014/main" id="{B3B7328A-C3ED-429F-A22E-CDC1CFAFC8BA}"/>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DCC8EE8-5220-47C9-B9FD-83461412A324}"/>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2" name="テキスト ボックス 121">
          <a:extLst>
            <a:ext uri="{FF2B5EF4-FFF2-40B4-BE49-F238E27FC236}">
              <a16:creationId xmlns:a16="http://schemas.microsoft.com/office/drawing/2014/main" id="{7A46EA25-3E0F-44A0-BE62-3FB5C5DD7C72}"/>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4008936-20A8-4BE8-BAC9-7EBFB93383AE}"/>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24" name="テキスト ボックス 123">
          <a:extLst>
            <a:ext uri="{FF2B5EF4-FFF2-40B4-BE49-F238E27FC236}">
              <a16:creationId xmlns:a16="http://schemas.microsoft.com/office/drawing/2014/main" id="{29BE2E98-1AE4-4E2A-9F78-D7B9F78994EE}"/>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155CA92-B920-4DDC-971F-9D3A23C5B96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6" name="債務償還比率グラフ枠">
          <a:extLst>
            <a:ext uri="{FF2B5EF4-FFF2-40B4-BE49-F238E27FC236}">
              <a16:creationId xmlns:a16="http://schemas.microsoft.com/office/drawing/2014/main" id="{977B2D9D-5142-42F5-884F-A09245679F8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A548E8DA-1886-414B-8761-C2951D04B803}"/>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textlink="">
      <xdr:nvSpPr>
        <xdr:cNvPr id="128" name="債務償還比率最小値テキスト">
          <a:extLst>
            <a:ext uri="{FF2B5EF4-FFF2-40B4-BE49-F238E27FC236}">
              <a16:creationId xmlns:a16="http://schemas.microsoft.com/office/drawing/2014/main" id="{E1DA8818-5D4F-4A7B-91DD-39AB95F870E7}"/>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376EC07A-59A7-4DCF-AA6E-380A19B34B80}"/>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30" name="債務償還比率最大値テキスト">
          <a:extLst>
            <a:ext uri="{FF2B5EF4-FFF2-40B4-BE49-F238E27FC236}">
              <a16:creationId xmlns:a16="http://schemas.microsoft.com/office/drawing/2014/main" id="{4732B772-3E64-4CCE-A74F-9F321233284A}"/>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33B941B-36FB-4C83-8241-93118A856DEF}"/>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textlink="">
      <xdr:nvSpPr>
        <xdr:cNvPr id="132" name="債務償還比率平均値テキスト">
          <a:extLst>
            <a:ext uri="{FF2B5EF4-FFF2-40B4-BE49-F238E27FC236}">
              <a16:creationId xmlns:a16="http://schemas.microsoft.com/office/drawing/2014/main" id="{116F7780-69B2-4E49-B584-DF87D1EE8649}"/>
            </a:ext>
          </a:extLst>
        </xdr:cNvPr>
        <xdr:cNvSpPr txBox="1"/>
      </xdr:nvSpPr>
      <xdr:spPr>
        <a:xfrm>
          <a:off x="13080365" y="5624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textlink="">
      <xdr:nvSpPr>
        <xdr:cNvPr id="133" name="フローチャート: 判断 132">
          <a:extLst>
            <a:ext uri="{FF2B5EF4-FFF2-40B4-BE49-F238E27FC236}">
              <a16:creationId xmlns:a16="http://schemas.microsoft.com/office/drawing/2014/main" id="{D4FE84B2-535F-4F1A-98C3-93D2F12374AB}"/>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textlink="">
      <xdr:nvSpPr>
        <xdr:cNvPr id="134" name="フローチャート: 判断 133">
          <a:extLst>
            <a:ext uri="{FF2B5EF4-FFF2-40B4-BE49-F238E27FC236}">
              <a16:creationId xmlns:a16="http://schemas.microsoft.com/office/drawing/2014/main" id="{06000F51-5FDA-47B4-8FB2-0E9E878C5F36}"/>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textlink="">
      <xdr:nvSpPr>
        <xdr:cNvPr id="135" name="フローチャート: 判断 134">
          <a:extLst>
            <a:ext uri="{FF2B5EF4-FFF2-40B4-BE49-F238E27FC236}">
              <a16:creationId xmlns:a16="http://schemas.microsoft.com/office/drawing/2014/main" id="{8B526D39-9311-439D-801D-382798311431}"/>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textlink="">
      <xdr:nvSpPr>
        <xdr:cNvPr id="136" name="フローチャート: 判断 135">
          <a:extLst>
            <a:ext uri="{FF2B5EF4-FFF2-40B4-BE49-F238E27FC236}">
              <a16:creationId xmlns:a16="http://schemas.microsoft.com/office/drawing/2014/main" id="{06E37FDD-8A6B-4029-917A-722E0B215C06}"/>
            </a:ext>
          </a:extLst>
        </xdr:cNvPr>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textlink="">
      <xdr:nvSpPr>
        <xdr:cNvPr id="137" name="フローチャート: 判断 136">
          <a:extLst>
            <a:ext uri="{FF2B5EF4-FFF2-40B4-BE49-F238E27FC236}">
              <a16:creationId xmlns:a16="http://schemas.microsoft.com/office/drawing/2014/main" id="{9A3706A4-897F-4749-96ED-61BCD99712B1}"/>
            </a:ext>
          </a:extLst>
        </xdr:cNvPr>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8" name="テキスト ボックス 137">
          <a:extLst>
            <a:ext uri="{FF2B5EF4-FFF2-40B4-BE49-F238E27FC236}">
              <a16:creationId xmlns:a16="http://schemas.microsoft.com/office/drawing/2014/main" id="{7C915E8B-F1D4-45CB-96C2-0294C812EC1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39" name="テキスト ボックス 138">
          <a:extLst>
            <a:ext uri="{FF2B5EF4-FFF2-40B4-BE49-F238E27FC236}">
              <a16:creationId xmlns:a16="http://schemas.microsoft.com/office/drawing/2014/main" id="{79666CF4-B899-49D0-B95F-685F6B60C575}"/>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0" name="テキスト ボックス 139">
          <a:extLst>
            <a:ext uri="{FF2B5EF4-FFF2-40B4-BE49-F238E27FC236}">
              <a16:creationId xmlns:a16="http://schemas.microsoft.com/office/drawing/2014/main" id="{AD69019F-7687-4854-B875-F94B3A5BD6B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1" name="テキスト ボックス 140">
          <a:extLst>
            <a:ext uri="{FF2B5EF4-FFF2-40B4-BE49-F238E27FC236}">
              <a16:creationId xmlns:a16="http://schemas.microsoft.com/office/drawing/2014/main" id="{2F894DF4-7C00-4B89-A16C-643B9E8B9EB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2" name="テキスト ボックス 141">
          <a:extLst>
            <a:ext uri="{FF2B5EF4-FFF2-40B4-BE49-F238E27FC236}">
              <a16:creationId xmlns:a16="http://schemas.microsoft.com/office/drawing/2014/main" id="{1F928483-4972-4C6C-95F1-3A98CCAE744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95462</xdr:rowOff>
    </xdr:from>
    <xdr:to>
      <xdr:col>76</xdr:col>
      <xdr:colOff>73025</xdr:colOff>
      <xdr:row>31</xdr:row>
      <xdr:rowOff>25612</xdr:rowOff>
    </xdr:to>
    <xdr:sp textlink="">
      <xdr:nvSpPr>
        <xdr:cNvPr id="143" name="楕円 142">
          <a:extLst>
            <a:ext uri="{FF2B5EF4-FFF2-40B4-BE49-F238E27FC236}">
              <a16:creationId xmlns:a16="http://schemas.microsoft.com/office/drawing/2014/main" id="{5ED24590-8C96-4BB9-B5EA-AFBF89CFBBF0}"/>
            </a:ext>
          </a:extLst>
        </xdr:cNvPr>
        <xdr:cNvSpPr/>
      </xdr:nvSpPr>
      <xdr:spPr>
        <a:xfrm>
          <a:off x="13001625" y="5894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73889</xdr:rowOff>
    </xdr:from>
    <xdr:ext cx="469744" cy="259045"/>
    <xdr:sp textlink="">
      <xdr:nvSpPr>
        <xdr:cNvPr id="144" name="債務償還比率該当値テキスト">
          <a:extLst>
            <a:ext uri="{FF2B5EF4-FFF2-40B4-BE49-F238E27FC236}">
              <a16:creationId xmlns:a16="http://schemas.microsoft.com/office/drawing/2014/main" id="{56459B60-AC4F-403B-A699-077B7FB01F14}"/>
            </a:ext>
          </a:extLst>
        </xdr:cNvPr>
        <xdr:cNvSpPr txBox="1"/>
      </xdr:nvSpPr>
      <xdr:spPr>
        <a:xfrm>
          <a:off x="13080365" y="58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132454</xdr:rowOff>
    </xdr:from>
    <xdr:to>
      <xdr:col>72</xdr:col>
      <xdr:colOff>123825</xdr:colOff>
      <xdr:row>30</xdr:row>
      <xdr:rowOff>62604</xdr:rowOff>
    </xdr:to>
    <xdr:sp textlink="">
      <xdr:nvSpPr>
        <xdr:cNvPr id="145" name="楕円 144">
          <a:extLst>
            <a:ext uri="{FF2B5EF4-FFF2-40B4-BE49-F238E27FC236}">
              <a16:creationId xmlns:a16="http://schemas.microsoft.com/office/drawing/2014/main" id="{AE174D4F-861E-48EC-AE5E-BF1702F7EAF4}"/>
            </a:ext>
          </a:extLst>
        </xdr:cNvPr>
        <xdr:cNvSpPr/>
      </xdr:nvSpPr>
      <xdr:spPr>
        <a:xfrm>
          <a:off x="12359005" y="5763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11804</xdr:rowOff>
    </xdr:from>
    <xdr:to>
      <xdr:col>76</xdr:col>
      <xdr:colOff>22225</xdr:colOff>
      <xdr:row>30</xdr:row>
      <xdr:rowOff>146262</xdr:rowOff>
    </xdr:to>
    <xdr:cxnSp macro="">
      <xdr:nvCxnSpPr>
        <xdr:cNvPr id="146" name="直線コネクタ 145">
          <a:extLst>
            <a:ext uri="{FF2B5EF4-FFF2-40B4-BE49-F238E27FC236}">
              <a16:creationId xmlns:a16="http://schemas.microsoft.com/office/drawing/2014/main" id="{A8E93DE9-D2D5-4F61-8081-5AD8B084DD52}"/>
            </a:ext>
          </a:extLst>
        </xdr:cNvPr>
        <xdr:cNvCxnSpPr/>
      </xdr:nvCxnSpPr>
      <xdr:spPr>
        <a:xfrm>
          <a:off x="12409805" y="5810624"/>
          <a:ext cx="619760" cy="13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42376</xdr:rowOff>
    </xdr:from>
    <xdr:to>
      <xdr:col>68</xdr:col>
      <xdr:colOff>123825</xdr:colOff>
      <xdr:row>29</xdr:row>
      <xdr:rowOff>143976</xdr:rowOff>
    </xdr:to>
    <xdr:sp textlink="">
      <xdr:nvSpPr>
        <xdr:cNvPr id="147" name="楕円 146">
          <a:extLst>
            <a:ext uri="{FF2B5EF4-FFF2-40B4-BE49-F238E27FC236}">
              <a16:creationId xmlns:a16="http://schemas.microsoft.com/office/drawing/2014/main" id="{5A1AFABF-1405-4990-987A-AA9C159C6349}"/>
            </a:ext>
          </a:extLst>
        </xdr:cNvPr>
        <xdr:cNvSpPr/>
      </xdr:nvSpPr>
      <xdr:spPr>
        <a:xfrm>
          <a:off x="11688445" y="56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93176</xdr:rowOff>
    </xdr:from>
    <xdr:to>
      <xdr:col>72</xdr:col>
      <xdr:colOff>73025</xdr:colOff>
      <xdr:row>30</xdr:row>
      <xdr:rowOff>11804</xdr:rowOff>
    </xdr:to>
    <xdr:cxnSp macro="">
      <xdr:nvCxnSpPr>
        <xdr:cNvPr id="148" name="直線コネクタ 147">
          <a:extLst>
            <a:ext uri="{FF2B5EF4-FFF2-40B4-BE49-F238E27FC236}">
              <a16:creationId xmlns:a16="http://schemas.microsoft.com/office/drawing/2014/main" id="{EBA12BD4-14BB-4356-86D9-96D5DD0C3FDF}"/>
            </a:ext>
          </a:extLst>
        </xdr:cNvPr>
        <xdr:cNvCxnSpPr/>
      </xdr:nvCxnSpPr>
      <xdr:spPr>
        <a:xfrm>
          <a:off x="11739245" y="5724356"/>
          <a:ext cx="670560" cy="8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40647</xdr:rowOff>
    </xdr:from>
    <xdr:to>
      <xdr:col>64</xdr:col>
      <xdr:colOff>123825</xdr:colOff>
      <xdr:row>30</xdr:row>
      <xdr:rowOff>142247</xdr:rowOff>
    </xdr:to>
    <xdr:sp textlink="">
      <xdr:nvSpPr>
        <xdr:cNvPr id="149" name="楕円 148">
          <a:extLst>
            <a:ext uri="{FF2B5EF4-FFF2-40B4-BE49-F238E27FC236}">
              <a16:creationId xmlns:a16="http://schemas.microsoft.com/office/drawing/2014/main" id="{4EF9C999-7C5C-453E-8FA0-7CDE19E0AE4C}"/>
            </a:ext>
          </a:extLst>
        </xdr:cNvPr>
        <xdr:cNvSpPr/>
      </xdr:nvSpPr>
      <xdr:spPr>
        <a:xfrm>
          <a:off x="11017885" y="583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93176</xdr:rowOff>
    </xdr:from>
    <xdr:to>
      <xdr:col>68</xdr:col>
      <xdr:colOff>73025</xdr:colOff>
      <xdr:row>30</xdr:row>
      <xdr:rowOff>91447</xdr:rowOff>
    </xdr:to>
    <xdr:cxnSp macro="">
      <xdr:nvCxnSpPr>
        <xdr:cNvPr id="150" name="直線コネクタ 149">
          <a:extLst>
            <a:ext uri="{FF2B5EF4-FFF2-40B4-BE49-F238E27FC236}">
              <a16:creationId xmlns:a16="http://schemas.microsoft.com/office/drawing/2014/main" id="{EAFC9328-682E-4D37-A9FF-3B98C8FFAE70}"/>
            </a:ext>
          </a:extLst>
        </xdr:cNvPr>
        <xdr:cNvCxnSpPr/>
      </xdr:nvCxnSpPr>
      <xdr:spPr>
        <a:xfrm flipV="1">
          <a:off x="11068685" y="5724356"/>
          <a:ext cx="670560" cy="16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3655</xdr:rowOff>
    </xdr:from>
    <xdr:to>
      <xdr:col>60</xdr:col>
      <xdr:colOff>123825</xdr:colOff>
      <xdr:row>31</xdr:row>
      <xdr:rowOff>105255</xdr:rowOff>
    </xdr:to>
    <xdr:sp textlink="">
      <xdr:nvSpPr>
        <xdr:cNvPr id="151" name="楕円 150">
          <a:extLst>
            <a:ext uri="{FF2B5EF4-FFF2-40B4-BE49-F238E27FC236}">
              <a16:creationId xmlns:a16="http://schemas.microsoft.com/office/drawing/2014/main" id="{B06F15AA-549B-497F-8C4F-4B9851B302EB}"/>
            </a:ext>
          </a:extLst>
        </xdr:cNvPr>
        <xdr:cNvSpPr/>
      </xdr:nvSpPr>
      <xdr:spPr>
        <a:xfrm>
          <a:off x="10347325" y="597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91447</xdr:rowOff>
    </xdr:from>
    <xdr:to>
      <xdr:col>64</xdr:col>
      <xdr:colOff>73025</xdr:colOff>
      <xdr:row>31</xdr:row>
      <xdr:rowOff>54455</xdr:rowOff>
    </xdr:to>
    <xdr:cxnSp macro="">
      <xdr:nvCxnSpPr>
        <xdr:cNvPr id="152" name="直線コネクタ 151">
          <a:extLst>
            <a:ext uri="{FF2B5EF4-FFF2-40B4-BE49-F238E27FC236}">
              <a16:creationId xmlns:a16="http://schemas.microsoft.com/office/drawing/2014/main" id="{7654FEDC-0B7C-443B-B120-161EFD56E51A}"/>
            </a:ext>
          </a:extLst>
        </xdr:cNvPr>
        <xdr:cNvCxnSpPr/>
      </xdr:nvCxnSpPr>
      <xdr:spPr>
        <a:xfrm flipV="1">
          <a:off x="10398125" y="5890267"/>
          <a:ext cx="670560" cy="1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textlink="">
      <xdr:nvSpPr>
        <xdr:cNvPr id="153" name="n_1aveValue債務償還比率">
          <a:extLst>
            <a:ext uri="{FF2B5EF4-FFF2-40B4-BE49-F238E27FC236}">
              <a16:creationId xmlns:a16="http://schemas.microsoft.com/office/drawing/2014/main" id="{039091F5-5FEC-45A6-8BD2-E3A7D3975EF4}"/>
            </a:ext>
          </a:extLst>
        </xdr:cNvPr>
        <xdr:cNvSpPr txBox="1"/>
      </xdr:nvSpPr>
      <xdr:spPr>
        <a:xfrm>
          <a:off x="12185092" y="55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textlink="">
      <xdr:nvSpPr>
        <xdr:cNvPr id="154" name="n_2aveValue債務償還比率">
          <a:extLst>
            <a:ext uri="{FF2B5EF4-FFF2-40B4-BE49-F238E27FC236}">
              <a16:creationId xmlns:a16="http://schemas.microsoft.com/office/drawing/2014/main" id="{1B23040F-A0EF-4CE5-9A1E-D42493FCF8E0}"/>
            </a:ext>
          </a:extLst>
        </xdr:cNvPr>
        <xdr:cNvSpPr txBox="1"/>
      </xdr:nvSpPr>
      <xdr:spPr>
        <a:xfrm>
          <a:off x="11527232" y="57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textlink="">
      <xdr:nvSpPr>
        <xdr:cNvPr id="155" name="n_3aveValue債務償還比率">
          <a:extLst>
            <a:ext uri="{FF2B5EF4-FFF2-40B4-BE49-F238E27FC236}">
              <a16:creationId xmlns:a16="http://schemas.microsoft.com/office/drawing/2014/main" id="{EFCE3C47-9FCC-41C8-A1CF-B7BEE685A1FF}"/>
            </a:ext>
          </a:extLst>
        </xdr:cNvPr>
        <xdr:cNvSpPr txBox="1"/>
      </xdr:nvSpPr>
      <xdr:spPr>
        <a:xfrm>
          <a:off x="10856672" y="598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textlink="">
      <xdr:nvSpPr>
        <xdr:cNvPr id="156" name="n_4aveValue債務償還比率">
          <a:extLst>
            <a:ext uri="{FF2B5EF4-FFF2-40B4-BE49-F238E27FC236}">
              <a16:creationId xmlns:a16="http://schemas.microsoft.com/office/drawing/2014/main" id="{7892DB31-A5FB-4FFA-9364-4DCBEC31969A}"/>
            </a:ext>
          </a:extLst>
        </xdr:cNvPr>
        <xdr:cNvSpPr txBox="1"/>
      </xdr:nvSpPr>
      <xdr:spPr>
        <a:xfrm>
          <a:off x="10186112" y="56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53731</xdr:rowOff>
    </xdr:from>
    <xdr:ext cx="469744" cy="259045"/>
    <xdr:sp textlink="">
      <xdr:nvSpPr>
        <xdr:cNvPr id="157" name="n_1mainValue債務償還比率">
          <a:extLst>
            <a:ext uri="{FF2B5EF4-FFF2-40B4-BE49-F238E27FC236}">
              <a16:creationId xmlns:a16="http://schemas.microsoft.com/office/drawing/2014/main" id="{D92E24A9-DECE-4ECA-8F81-C58D81A04E1A}"/>
            </a:ext>
          </a:extLst>
        </xdr:cNvPr>
        <xdr:cNvSpPr txBox="1"/>
      </xdr:nvSpPr>
      <xdr:spPr>
        <a:xfrm>
          <a:off x="12185092" y="585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160503</xdr:rowOff>
    </xdr:from>
    <xdr:ext cx="469744" cy="259045"/>
    <xdr:sp textlink="">
      <xdr:nvSpPr>
        <xdr:cNvPr id="158" name="n_2mainValue債務償還比率">
          <a:extLst>
            <a:ext uri="{FF2B5EF4-FFF2-40B4-BE49-F238E27FC236}">
              <a16:creationId xmlns:a16="http://schemas.microsoft.com/office/drawing/2014/main" id="{F55E1BC8-5E48-4723-98EA-6DACB971E8F3}"/>
            </a:ext>
          </a:extLst>
        </xdr:cNvPr>
        <xdr:cNvSpPr txBox="1"/>
      </xdr:nvSpPr>
      <xdr:spPr>
        <a:xfrm>
          <a:off x="11527232" y="545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158774</xdr:rowOff>
    </xdr:from>
    <xdr:ext cx="469744" cy="259045"/>
    <xdr:sp textlink="">
      <xdr:nvSpPr>
        <xdr:cNvPr id="159" name="n_3mainValue債務償還比率">
          <a:extLst>
            <a:ext uri="{FF2B5EF4-FFF2-40B4-BE49-F238E27FC236}">
              <a16:creationId xmlns:a16="http://schemas.microsoft.com/office/drawing/2014/main" id="{D6E73E18-660E-49B1-8931-292C2C019661}"/>
            </a:ext>
          </a:extLst>
        </xdr:cNvPr>
        <xdr:cNvSpPr txBox="1"/>
      </xdr:nvSpPr>
      <xdr:spPr>
        <a:xfrm>
          <a:off x="10856672" y="562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96382</xdr:rowOff>
    </xdr:from>
    <xdr:ext cx="469744" cy="259045"/>
    <xdr:sp textlink="">
      <xdr:nvSpPr>
        <xdr:cNvPr id="160" name="n_4mainValue債務償還比率">
          <a:extLst>
            <a:ext uri="{FF2B5EF4-FFF2-40B4-BE49-F238E27FC236}">
              <a16:creationId xmlns:a16="http://schemas.microsoft.com/office/drawing/2014/main" id="{3E2C7D79-5980-4ACE-9BD2-04BD0AD840E6}"/>
            </a:ext>
          </a:extLst>
        </xdr:cNvPr>
        <xdr:cNvSpPr txBox="1"/>
      </xdr:nvSpPr>
      <xdr:spPr>
        <a:xfrm>
          <a:off x="10186112" y="606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1" name="正方形/長方形 160">
          <a:extLst>
            <a:ext uri="{FF2B5EF4-FFF2-40B4-BE49-F238E27FC236}">
              <a16:creationId xmlns:a16="http://schemas.microsoft.com/office/drawing/2014/main" id="{12CBE246-AC61-4F0E-B247-DD43DCC4F43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2" name="正方形/長方形 161">
          <a:extLst>
            <a:ext uri="{FF2B5EF4-FFF2-40B4-BE49-F238E27FC236}">
              <a16:creationId xmlns:a16="http://schemas.microsoft.com/office/drawing/2014/main" id="{5DE6E28C-380D-45E2-B116-35C8ABD3491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3" name="テキスト ボックス 162">
          <a:extLst>
            <a:ext uri="{FF2B5EF4-FFF2-40B4-BE49-F238E27FC236}">
              <a16:creationId xmlns:a16="http://schemas.microsoft.com/office/drawing/2014/main" id="{ED53D312-A58D-496E-99C3-0863AEA0482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4" name="テキスト ボックス 163">
          <a:extLst>
            <a:ext uri="{FF2B5EF4-FFF2-40B4-BE49-F238E27FC236}">
              <a16:creationId xmlns:a16="http://schemas.microsoft.com/office/drawing/2014/main" id="{CD2104DC-17F9-43A5-AE49-837482059BE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5" name="テキスト ボックス 164">
          <a:extLst>
            <a:ext uri="{FF2B5EF4-FFF2-40B4-BE49-F238E27FC236}">
              <a16:creationId xmlns:a16="http://schemas.microsoft.com/office/drawing/2014/main" id="{FFCF3613-7203-4D95-A75D-32AC9050786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6" name="テキスト ボックス 165">
          <a:extLst>
            <a:ext uri="{FF2B5EF4-FFF2-40B4-BE49-F238E27FC236}">
              <a16:creationId xmlns:a16="http://schemas.microsoft.com/office/drawing/2014/main" id="{F196AF6A-E8A3-409E-92F7-3F83ED698C7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B048708F-94F2-474F-BF6D-9B820FAC495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E724F7CC-3FAC-4EBF-B5DB-6F2FE8488F4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AD49926F-3154-4086-8980-21CD9F7B868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6177E587-4C0C-445C-A5E6-1DD9298B3E3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1F8F8281-50B1-4286-A24B-3827C9AE05F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D54CA7DB-022C-487C-81A1-BBEAABEA58C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C760CB04-B839-412A-99B8-A6503063218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12329C8F-DA4A-462E-9DF9-E53CFA376DA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3B279ED3-1DA7-416A-B5BC-06FB0DFA1A3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292BE1D4-35C9-464D-BA5B-FD7B630705B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73,145
71,437
14.33
39,371,973
39,134,586
220,812
17,880,885
27,580,242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9E00E737-5CFE-4E56-9EA1-BDA3765AE3F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F6AB2ECE-A0FB-4FF8-90C5-219A640B25F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98C99D5C-0705-450E-8068-99A3FEEF420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8BE8CA2E-4790-4B9B-8FC9-CDA4F2102E4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6E51710E-0664-48FB-96CC-0892FE5A1E2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1852CC42-6DBC-4BF0-937D-B4747D74510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A4B02124-D6F1-4D8C-ACD2-B01595191E4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CCE333E4-673F-4E21-961C-B2A55DD4282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DC6006C5-18F7-47F6-B795-3FEA2EF7B5A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6BF60DDF-E3B8-474F-96E6-8F8CB61ED4A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4746DB-2809-471D-95FB-21226B7FC42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985C32DF-1ADA-4EEC-BF9B-72354E61394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EC1F49F0-CAB1-42F2-B0ED-FD03550E9CD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095CBE-6B86-4E7E-80FD-707FA7F41C8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F3D755-9FA0-40D0-97E8-91E8E218F20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D6C43A-8106-4857-8557-50F3AFAB99D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D2490D-94E8-44BE-B445-D80743156A6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FF949070-5C07-4043-93B8-40B695205EF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C779E566-4B61-48DA-ACEF-BDAD123E84E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CA2FB273-5075-493B-BB10-FB77430DEE2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B55D7B1E-D484-4584-82A3-7E09E8BFEEE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794A5754-B7E6-41A6-8647-0DA68D42066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59044DCC-16C9-4FCB-B09D-3854F28DC68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63EB78F1-AD82-456D-9E9B-CA4DB9AB32B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B3144ACC-1C98-4B2C-AD96-EFFF51E0BA8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E1710008-040F-492F-9C9F-574DB8A701E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ABAF1460-9585-45D2-9AEE-19FA82B60ED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2EE7669B-CB7D-4AA7-8328-35AAB135558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52C30CC2-0F25-4CAE-8EC6-D9FAA863080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A470CB9B-967E-4E25-B88E-8953A115EC0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FD431C-6845-405B-BA3C-FB4C34E6D5C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7B3DAC7D-B9AB-4269-A8AC-A8D95D2A927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6EF468-BCD9-4F1E-B653-DAD69E448A8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a:extLst>
            <a:ext uri="{FF2B5EF4-FFF2-40B4-BE49-F238E27FC236}">
              <a16:creationId xmlns:a16="http://schemas.microsoft.com/office/drawing/2014/main" id="{6195FF6C-76E6-4C99-86FB-1F0D6780AFA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BC6A280-0756-44FA-9941-3620F07E789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id="{AFF095FE-61CB-4469-8DDA-0C694151F5F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001EBB9-2ACD-45AD-8E0B-908102513B4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id="{0ABE2EFA-60EC-4E4E-92EA-49CBF1A47D7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660D817-F395-473E-991E-E82C8B75C6E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id="{75F5796F-76ED-4BC4-A901-E9B3F9C3953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CDF5552-A355-4054-BDFF-867056F914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id="{DDB73991-E95E-42A7-93A8-E250750FBF3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8EC956E-95B7-485B-A6F1-57BB565ECB8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a:extLst>
            <a:ext uri="{FF2B5EF4-FFF2-40B4-BE49-F238E27FC236}">
              <a16:creationId xmlns:a16="http://schemas.microsoft.com/office/drawing/2014/main" id="{91B9AE28-CAF5-43D0-9A35-960DB52061D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道路】&#10;有形固定資産減価償却率グラフ枠">
          <a:extLst>
            <a:ext uri="{FF2B5EF4-FFF2-40B4-BE49-F238E27FC236}">
              <a16:creationId xmlns:a16="http://schemas.microsoft.com/office/drawing/2014/main" id="{A1F1E327-1A39-40C1-8CCC-48282D86343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D368A903-D9F2-4FE6-8282-A5CC44E4B273}"/>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textlink="">
      <xdr:nvSpPr>
        <xdr:cNvPr id="58" name="【道路】&#10;有形固定資産減価償却率最小値テキスト">
          <a:extLst>
            <a:ext uri="{FF2B5EF4-FFF2-40B4-BE49-F238E27FC236}">
              <a16:creationId xmlns:a16="http://schemas.microsoft.com/office/drawing/2014/main" id="{63695E8B-FB42-4C63-9A6E-201306F29A34}"/>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9C22700-8329-4B29-973E-3D8E560CE892}"/>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textlink="">
      <xdr:nvSpPr>
        <xdr:cNvPr id="60" name="【道路】&#10;有形固定資産減価償却率最大値テキスト">
          <a:extLst>
            <a:ext uri="{FF2B5EF4-FFF2-40B4-BE49-F238E27FC236}">
              <a16:creationId xmlns:a16="http://schemas.microsoft.com/office/drawing/2014/main" id="{A77B0AC5-2AAB-422A-888B-A5F3CF2131B5}"/>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51323A85-EBA2-4867-AB83-B48F4C15395E}"/>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textlink="">
      <xdr:nvSpPr>
        <xdr:cNvPr id="62" name="【道路】&#10;有形固定資産減価償却率平均値テキスト">
          <a:extLst>
            <a:ext uri="{FF2B5EF4-FFF2-40B4-BE49-F238E27FC236}">
              <a16:creationId xmlns:a16="http://schemas.microsoft.com/office/drawing/2014/main" id="{5342889C-3986-489F-8CCC-731EDB12ABB3}"/>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textlink="">
      <xdr:nvSpPr>
        <xdr:cNvPr id="63" name="フローチャート: 判断 62">
          <a:extLst>
            <a:ext uri="{FF2B5EF4-FFF2-40B4-BE49-F238E27FC236}">
              <a16:creationId xmlns:a16="http://schemas.microsoft.com/office/drawing/2014/main" id="{1345A716-0BF4-49F9-8041-31EAEFB12F9A}"/>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textlink="">
      <xdr:nvSpPr>
        <xdr:cNvPr id="64" name="フローチャート: 判断 63">
          <a:extLst>
            <a:ext uri="{FF2B5EF4-FFF2-40B4-BE49-F238E27FC236}">
              <a16:creationId xmlns:a16="http://schemas.microsoft.com/office/drawing/2014/main" id="{0313DEE8-6A74-4074-82BF-F9BDE5EBEFF0}"/>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textlink="">
      <xdr:nvSpPr>
        <xdr:cNvPr id="65" name="フローチャート: 判断 64">
          <a:extLst>
            <a:ext uri="{FF2B5EF4-FFF2-40B4-BE49-F238E27FC236}">
              <a16:creationId xmlns:a16="http://schemas.microsoft.com/office/drawing/2014/main" id="{B5C38CEE-1DD4-4223-B371-55DBCDE10922}"/>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textlink="">
      <xdr:nvSpPr>
        <xdr:cNvPr id="66" name="フローチャート: 判断 65">
          <a:extLst>
            <a:ext uri="{FF2B5EF4-FFF2-40B4-BE49-F238E27FC236}">
              <a16:creationId xmlns:a16="http://schemas.microsoft.com/office/drawing/2014/main" id="{BEC390A5-55A1-44D9-A129-27536E6A1209}"/>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textlink="">
      <xdr:nvSpPr>
        <xdr:cNvPr id="67" name="フローチャート: 判断 66">
          <a:extLst>
            <a:ext uri="{FF2B5EF4-FFF2-40B4-BE49-F238E27FC236}">
              <a16:creationId xmlns:a16="http://schemas.microsoft.com/office/drawing/2014/main" id="{19CFEB53-AE1C-4FCC-8D5A-D0325C9E1559}"/>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id="{816F8611-82AD-4EAE-A51F-CDC657E2771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id="{71259765-0177-4789-A1BB-2FA5F247596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id="{57DE5ADC-E2A0-45A9-8C76-F9C50BA233F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id="{A4BBB2C4-E51C-4614-AD82-CB2780B8C3B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id="{12F7A466-B3EE-44F4-887F-D614971070F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textlink="">
      <xdr:nvSpPr>
        <xdr:cNvPr id="73" name="楕円 72">
          <a:extLst>
            <a:ext uri="{FF2B5EF4-FFF2-40B4-BE49-F238E27FC236}">
              <a16:creationId xmlns:a16="http://schemas.microsoft.com/office/drawing/2014/main" id="{3331EDB7-88EF-494E-9233-B1C698AF64EB}"/>
            </a:ext>
          </a:extLst>
        </xdr:cNvPr>
        <xdr:cNvSpPr/>
      </xdr:nvSpPr>
      <xdr:spPr>
        <a:xfrm>
          <a:off x="403606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151147</xdr:rowOff>
    </xdr:from>
    <xdr:ext cx="405111" cy="259045"/>
    <xdr:sp textlink="">
      <xdr:nvSpPr>
        <xdr:cNvPr id="74" name="【道路】&#10;有形固定資産減価償却率該当値テキスト">
          <a:extLst>
            <a:ext uri="{FF2B5EF4-FFF2-40B4-BE49-F238E27FC236}">
              <a16:creationId xmlns:a16="http://schemas.microsoft.com/office/drawing/2014/main" id="{9714FF28-3050-47A8-874C-A2956345C91E}"/>
            </a:ext>
          </a:extLst>
        </xdr:cNvPr>
        <xdr:cNvSpPr txBox="1"/>
      </xdr:nvSpPr>
      <xdr:spPr>
        <a:xfrm>
          <a:off x="412496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textlink="">
      <xdr:nvSpPr>
        <xdr:cNvPr id="75" name="楕円 74">
          <a:extLst>
            <a:ext uri="{FF2B5EF4-FFF2-40B4-BE49-F238E27FC236}">
              <a16:creationId xmlns:a16="http://schemas.microsoft.com/office/drawing/2014/main" id="{2D7B6CB4-BEF5-498F-BD27-B59639FFA7E2}"/>
            </a:ext>
          </a:extLst>
        </xdr:cNvPr>
        <xdr:cNvSpPr/>
      </xdr:nvSpPr>
      <xdr:spPr>
        <a:xfrm>
          <a:off x="3312160" y="6359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E9736186-32BF-4670-8536-394AE1612BEE}"/>
            </a:ext>
          </a:extLst>
        </xdr:cNvPr>
        <xdr:cNvCxnSpPr/>
      </xdr:nvCxnSpPr>
      <xdr:spPr>
        <a:xfrm flipV="1">
          <a:off x="3355340" y="637794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133985</xdr:rowOff>
    </xdr:from>
    <xdr:to>
      <xdr:col>15</xdr:col>
      <xdr:colOff>101600</xdr:colOff>
      <xdr:row>38</xdr:row>
      <xdr:rowOff>64135</xdr:rowOff>
    </xdr:to>
    <xdr:sp textlink="">
      <xdr:nvSpPr>
        <xdr:cNvPr id="77" name="楕円 76">
          <a:extLst>
            <a:ext uri="{FF2B5EF4-FFF2-40B4-BE49-F238E27FC236}">
              <a16:creationId xmlns:a16="http://schemas.microsoft.com/office/drawing/2014/main" id="{8EA23493-811D-479F-A2B7-C43199DCE77A}"/>
            </a:ext>
          </a:extLst>
        </xdr:cNvPr>
        <xdr:cNvSpPr/>
      </xdr:nvSpPr>
      <xdr:spPr>
        <a:xfrm>
          <a:off x="2514600" y="633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36195</xdr:rowOff>
    </xdr:to>
    <xdr:cxnSp macro="">
      <xdr:nvCxnSpPr>
        <xdr:cNvPr id="78" name="直線コネクタ 77">
          <a:extLst>
            <a:ext uri="{FF2B5EF4-FFF2-40B4-BE49-F238E27FC236}">
              <a16:creationId xmlns:a16="http://schemas.microsoft.com/office/drawing/2014/main" id="{444368FC-F3E4-42DF-B22A-DC7F667F10A1}"/>
            </a:ext>
          </a:extLst>
        </xdr:cNvPr>
        <xdr:cNvCxnSpPr/>
      </xdr:nvCxnSpPr>
      <xdr:spPr>
        <a:xfrm>
          <a:off x="2565400" y="638365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textlink="">
      <xdr:nvSpPr>
        <xdr:cNvPr id="79" name="楕円 78">
          <a:extLst>
            <a:ext uri="{FF2B5EF4-FFF2-40B4-BE49-F238E27FC236}">
              <a16:creationId xmlns:a16="http://schemas.microsoft.com/office/drawing/2014/main" id="{DF0D9342-B63E-4A9E-8CC2-E86BB49C93B0}"/>
            </a:ext>
          </a:extLst>
        </xdr:cNvPr>
        <xdr:cNvSpPr/>
      </xdr:nvSpPr>
      <xdr:spPr>
        <a:xfrm>
          <a:off x="17399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5E997698-084C-42DD-BFF9-BA0C5712C5C7}"/>
            </a:ext>
          </a:extLst>
        </xdr:cNvPr>
        <xdr:cNvCxnSpPr/>
      </xdr:nvCxnSpPr>
      <xdr:spPr>
        <a:xfrm flipV="1">
          <a:off x="1790700" y="6383655"/>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111125</xdr:rowOff>
    </xdr:from>
    <xdr:to>
      <xdr:col>6</xdr:col>
      <xdr:colOff>38100</xdr:colOff>
      <xdr:row>38</xdr:row>
      <xdr:rowOff>41275</xdr:rowOff>
    </xdr:to>
    <xdr:sp textlink="">
      <xdr:nvSpPr>
        <xdr:cNvPr id="81" name="楕円 80">
          <a:extLst>
            <a:ext uri="{FF2B5EF4-FFF2-40B4-BE49-F238E27FC236}">
              <a16:creationId xmlns:a16="http://schemas.microsoft.com/office/drawing/2014/main" id="{0F3D896B-34A5-466E-90C4-83C43B768E80}"/>
            </a:ext>
          </a:extLst>
        </xdr:cNvPr>
        <xdr:cNvSpPr/>
      </xdr:nvSpPr>
      <xdr:spPr>
        <a:xfrm>
          <a:off x="965200" y="631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161925</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B3DFA81C-D872-4B27-AC9A-107C6BC674EE}"/>
            </a:ext>
          </a:extLst>
        </xdr:cNvPr>
        <xdr:cNvCxnSpPr/>
      </xdr:nvCxnSpPr>
      <xdr:spPr>
        <a:xfrm>
          <a:off x="1008380" y="6364605"/>
          <a:ext cx="78232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textlink="">
      <xdr:nvSpPr>
        <xdr:cNvPr id="83" name="n_1aveValue【道路】&#10;有形固定資産減価償却率">
          <a:extLst>
            <a:ext uri="{FF2B5EF4-FFF2-40B4-BE49-F238E27FC236}">
              <a16:creationId xmlns:a16="http://schemas.microsoft.com/office/drawing/2014/main" id="{6F66BB7F-63A7-4CA7-AB42-EA1330655B9E}"/>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textlink="">
      <xdr:nvSpPr>
        <xdr:cNvPr id="84" name="n_2aveValue【道路】&#10;有形固定資産減価償却率">
          <a:extLst>
            <a:ext uri="{FF2B5EF4-FFF2-40B4-BE49-F238E27FC236}">
              <a16:creationId xmlns:a16="http://schemas.microsoft.com/office/drawing/2014/main" id="{9B317AA4-44F0-48A8-8E64-D7C7BED6DA4C}"/>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textlink="">
      <xdr:nvSpPr>
        <xdr:cNvPr id="85" name="n_3aveValue【道路】&#10;有形固定資産減価償却率">
          <a:extLst>
            <a:ext uri="{FF2B5EF4-FFF2-40B4-BE49-F238E27FC236}">
              <a16:creationId xmlns:a16="http://schemas.microsoft.com/office/drawing/2014/main" id="{0A05DDE4-8120-4496-8AD4-1B996D43EDBD}"/>
            </a:ext>
          </a:extLst>
        </xdr:cNvPr>
        <xdr:cNvSpPr txBox="1"/>
      </xdr:nvSpPr>
      <xdr:spPr>
        <a:xfrm>
          <a:off x="161100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textlink="">
      <xdr:nvSpPr>
        <xdr:cNvPr id="86" name="n_4aveValue【道路】&#10;有形固定資産減価償却率">
          <a:extLst>
            <a:ext uri="{FF2B5EF4-FFF2-40B4-BE49-F238E27FC236}">
              <a16:creationId xmlns:a16="http://schemas.microsoft.com/office/drawing/2014/main" id="{E133CD64-6C28-48C2-86F0-6ECEA4C3B68C}"/>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textlink="">
      <xdr:nvSpPr>
        <xdr:cNvPr id="87" name="n_1mainValue【道路】&#10;有形固定資産減価償却率">
          <a:extLst>
            <a:ext uri="{FF2B5EF4-FFF2-40B4-BE49-F238E27FC236}">
              <a16:creationId xmlns:a16="http://schemas.microsoft.com/office/drawing/2014/main" id="{F7738ABC-0DDB-4217-A171-D6B77B09E84B}"/>
            </a:ext>
          </a:extLst>
        </xdr:cNvPr>
        <xdr:cNvSpPr txBox="1"/>
      </xdr:nvSpPr>
      <xdr:spPr>
        <a:xfrm>
          <a:off x="317056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textlink="">
      <xdr:nvSpPr>
        <xdr:cNvPr id="88" name="n_2mainValue【道路】&#10;有形固定資産減価償却率">
          <a:extLst>
            <a:ext uri="{FF2B5EF4-FFF2-40B4-BE49-F238E27FC236}">
              <a16:creationId xmlns:a16="http://schemas.microsoft.com/office/drawing/2014/main" id="{DCD5F67D-DA5A-4B64-8A95-1F60968130EB}"/>
            </a:ext>
          </a:extLst>
        </xdr:cNvPr>
        <xdr:cNvSpPr txBox="1"/>
      </xdr:nvSpPr>
      <xdr:spPr>
        <a:xfrm>
          <a:off x="23857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textlink="">
      <xdr:nvSpPr>
        <xdr:cNvPr id="89" name="n_3mainValue【道路】&#10;有形固定資産減価償却率">
          <a:extLst>
            <a:ext uri="{FF2B5EF4-FFF2-40B4-BE49-F238E27FC236}">
              <a16:creationId xmlns:a16="http://schemas.microsoft.com/office/drawing/2014/main" id="{93709DD6-B873-4097-BE93-86C8B179C425}"/>
            </a:ext>
          </a:extLst>
        </xdr:cNvPr>
        <xdr:cNvSpPr txBox="1"/>
      </xdr:nvSpPr>
      <xdr:spPr>
        <a:xfrm>
          <a:off x="16110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textlink="">
      <xdr:nvSpPr>
        <xdr:cNvPr id="90" name="n_4mainValue【道路】&#10;有形固定資産減価償却率">
          <a:extLst>
            <a:ext uri="{FF2B5EF4-FFF2-40B4-BE49-F238E27FC236}">
              <a16:creationId xmlns:a16="http://schemas.microsoft.com/office/drawing/2014/main" id="{59219C07-4781-4C56-B205-AE0078DA9C67}"/>
            </a:ext>
          </a:extLst>
        </xdr:cNvPr>
        <xdr:cNvSpPr txBox="1"/>
      </xdr:nvSpPr>
      <xdr:spPr>
        <a:xfrm>
          <a:off x="8363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id="{0E58CD1A-48A6-425A-B34D-1D6DE9E05CB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id="{2B0CDEE9-3651-413B-96B6-8219891022D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id="{D8727BCF-93F7-4B02-99DA-FA5898EFFC8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id="{6D59981F-AAF2-497F-B0D9-7CDB8479C80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id="{B240F071-44AE-4B05-BD80-21A79EEA8A1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id="{F63C5D68-0453-4837-BF47-23BF8D73D46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id="{5B7AAE13-0B28-42AF-A8C0-CFC72E844EF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id="{BAAFD1BA-899F-45FE-B93E-7F5FC51D90D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9" name="テキスト ボックス 98">
          <a:extLst>
            <a:ext uri="{FF2B5EF4-FFF2-40B4-BE49-F238E27FC236}">
              <a16:creationId xmlns:a16="http://schemas.microsoft.com/office/drawing/2014/main" id="{D1DB1465-2A2B-4566-ADA8-DC5D2AE626E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2456331-409E-4336-9BB0-633B9A11BEE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5711118-CE62-4948-BADC-DC18A86CE89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2" name="テキスト ボックス 101">
          <a:extLst>
            <a:ext uri="{FF2B5EF4-FFF2-40B4-BE49-F238E27FC236}">
              <a16:creationId xmlns:a16="http://schemas.microsoft.com/office/drawing/2014/main" id="{2DB763CA-BA05-48C9-90DF-F4A0B1F8685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8A78CB8-3FC9-4A3C-A350-E7AC4E80FFD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4" name="テキスト ボックス 103">
          <a:extLst>
            <a:ext uri="{FF2B5EF4-FFF2-40B4-BE49-F238E27FC236}">
              <a16:creationId xmlns:a16="http://schemas.microsoft.com/office/drawing/2014/main" id="{0E942FCB-542E-454F-9172-AACFB4F2EA2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ECEF1F2-9802-4EC3-8735-C779665CE44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6" name="テキスト ボックス 105">
          <a:extLst>
            <a:ext uri="{FF2B5EF4-FFF2-40B4-BE49-F238E27FC236}">
              <a16:creationId xmlns:a16="http://schemas.microsoft.com/office/drawing/2014/main" id="{49FE2DED-E5C1-42EE-8E8F-E41B051078D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E273AC3-E2B0-463D-B5AB-704FFBBE351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8" name="テキスト ボックス 107">
          <a:extLst>
            <a:ext uri="{FF2B5EF4-FFF2-40B4-BE49-F238E27FC236}">
              <a16:creationId xmlns:a16="http://schemas.microsoft.com/office/drawing/2014/main" id="{52C310EF-0CF5-4048-ABD1-43F2BE35495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70128E0-4E2E-4CEE-862E-D35D73C169C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10" name="テキスト ボックス 109">
          <a:extLst>
            <a:ext uri="{FF2B5EF4-FFF2-40B4-BE49-F238E27FC236}">
              <a16:creationId xmlns:a16="http://schemas.microsoft.com/office/drawing/2014/main" id="{0E0FDA4B-4DE1-4DFA-B038-7BD994ECB50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54022EA-07E3-4E98-9AD6-CC61717262B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2" name="テキスト ボックス 111">
          <a:extLst>
            <a:ext uri="{FF2B5EF4-FFF2-40B4-BE49-F238E27FC236}">
              <a16:creationId xmlns:a16="http://schemas.microsoft.com/office/drawing/2014/main" id="{B05FE5B4-736D-44AB-8B4C-2855E03A3E3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道路】&#10;一人当たり延長グラフ枠">
          <a:extLst>
            <a:ext uri="{FF2B5EF4-FFF2-40B4-BE49-F238E27FC236}">
              <a16:creationId xmlns:a16="http://schemas.microsoft.com/office/drawing/2014/main" id="{CEDFFA24-5763-422A-82D0-938052EEF29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6053C7E5-2087-47E2-B3AD-3BA0B9728854}"/>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textlink="">
      <xdr:nvSpPr>
        <xdr:cNvPr id="115" name="【道路】&#10;一人当たり延長最小値テキスト">
          <a:extLst>
            <a:ext uri="{FF2B5EF4-FFF2-40B4-BE49-F238E27FC236}">
              <a16:creationId xmlns:a16="http://schemas.microsoft.com/office/drawing/2014/main" id="{7E07854F-4F54-4535-8C59-FD1BFD5B782C}"/>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BA7339B5-B35A-483E-8F8F-437D3A35D3D0}"/>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textlink="">
      <xdr:nvSpPr>
        <xdr:cNvPr id="117" name="【道路】&#10;一人当たり延長最大値テキスト">
          <a:extLst>
            <a:ext uri="{FF2B5EF4-FFF2-40B4-BE49-F238E27FC236}">
              <a16:creationId xmlns:a16="http://schemas.microsoft.com/office/drawing/2014/main" id="{FA4E5FA3-16F3-4620-9253-10BF9A7762D4}"/>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645A2317-34F2-48EA-A4C8-2F3D08D1F8DE}"/>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textlink="">
      <xdr:nvSpPr>
        <xdr:cNvPr id="119" name="【道路】&#10;一人当たり延長平均値テキスト">
          <a:extLst>
            <a:ext uri="{FF2B5EF4-FFF2-40B4-BE49-F238E27FC236}">
              <a16:creationId xmlns:a16="http://schemas.microsoft.com/office/drawing/2014/main" id="{1879D352-45DC-4749-B953-83917BD73A00}"/>
            </a:ext>
          </a:extLst>
        </xdr:cNvPr>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textlink="">
      <xdr:nvSpPr>
        <xdr:cNvPr id="120" name="フローチャート: 判断 119">
          <a:extLst>
            <a:ext uri="{FF2B5EF4-FFF2-40B4-BE49-F238E27FC236}">
              <a16:creationId xmlns:a16="http://schemas.microsoft.com/office/drawing/2014/main" id="{E548802D-8F77-4E67-AC51-ED8F35023843}"/>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textlink="">
      <xdr:nvSpPr>
        <xdr:cNvPr id="121" name="フローチャート: 判断 120">
          <a:extLst>
            <a:ext uri="{FF2B5EF4-FFF2-40B4-BE49-F238E27FC236}">
              <a16:creationId xmlns:a16="http://schemas.microsoft.com/office/drawing/2014/main" id="{4266BDBC-65A2-4C4E-89B8-0C8BEA40D226}"/>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textlink="">
      <xdr:nvSpPr>
        <xdr:cNvPr id="122" name="フローチャート: 判断 121">
          <a:extLst>
            <a:ext uri="{FF2B5EF4-FFF2-40B4-BE49-F238E27FC236}">
              <a16:creationId xmlns:a16="http://schemas.microsoft.com/office/drawing/2014/main" id="{AAB38BBB-2EB8-4E21-A192-170B7670FB8C}"/>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textlink="">
      <xdr:nvSpPr>
        <xdr:cNvPr id="123" name="フローチャート: 判断 122">
          <a:extLst>
            <a:ext uri="{FF2B5EF4-FFF2-40B4-BE49-F238E27FC236}">
              <a16:creationId xmlns:a16="http://schemas.microsoft.com/office/drawing/2014/main" id="{9C374B93-CB51-4101-AEF5-0092E91A4848}"/>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textlink="">
      <xdr:nvSpPr>
        <xdr:cNvPr id="124" name="フローチャート: 判断 123">
          <a:extLst>
            <a:ext uri="{FF2B5EF4-FFF2-40B4-BE49-F238E27FC236}">
              <a16:creationId xmlns:a16="http://schemas.microsoft.com/office/drawing/2014/main" id="{3AD1C5EB-80B4-4DEC-BB0C-C913399D0BED}"/>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a:extLst>
            <a:ext uri="{FF2B5EF4-FFF2-40B4-BE49-F238E27FC236}">
              <a16:creationId xmlns:a16="http://schemas.microsoft.com/office/drawing/2014/main" id="{627CC1E4-6880-485F-99AE-833C064394F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a:extLst>
            <a:ext uri="{FF2B5EF4-FFF2-40B4-BE49-F238E27FC236}">
              <a16:creationId xmlns:a16="http://schemas.microsoft.com/office/drawing/2014/main" id="{230D0B0B-96BF-43E9-9324-D463C760C14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a:extLst>
            <a:ext uri="{FF2B5EF4-FFF2-40B4-BE49-F238E27FC236}">
              <a16:creationId xmlns:a16="http://schemas.microsoft.com/office/drawing/2014/main" id="{9257B1B7-2888-453A-8D65-4A5161AA38A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a:extLst>
            <a:ext uri="{FF2B5EF4-FFF2-40B4-BE49-F238E27FC236}">
              <a16:creationId xmlns:a16="http://schemas.microsoft.com/office/drawing/2014/main" id="{12FDA9CE-D10C-4B58-9E33-8DE8FCB5E29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C84A4896-2A71-441C-9CB6-CACD1AAD56D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72110</xdr:rowOff>
    </xdr:from>
    <xdr:to>
      <xdr:col>55</xdr:col>
      <xdr:colOff>50800</xdr:colOff>
      <xdr:row>42</xdr:row>
      <xdr:rowOff>2260</xdr:rowOff>
    </xdr:to>
    <xdr:sp textlink="">
      <xdr:nvSpPr>
        <xdr:cNvPr id="130" name="楕円 129">
          <a:extLst>
            <a:ext uri="{FF2B5EF4-FFF2-40B4-BE49-F238E27FC236}">
              <a16:creationId xmlns:a16="http://schemas.microsoft.com/office/drawing/2014/main" id="{DF42E872-EE3D-454D-969C-0D0B6D902D8A}"/>
            </a:ext>
          </a:extLst>
        </xdr:cNvPr>
        <xdr:cNvSpPr/>
      </xdr:nvSpPr>
      <xdr:spPr>
        <a:xfrm>
          <a:off x="9192260" y="6945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158487</xdr:rowOff>
    </xdr:from>
    <xdr:ext cx="469744" cy="259045"/>
    <xdr:sp textlink="">
      <xdr:nvSpPr>
        <xdr:cNvPr id="131" name="【道路】&#10;一人当たり延長該当値テキスト">
          <a:extLst>
            <a:ext uri="{FF2B5EF4-FFF2-40B4-BE49-F238E27FC236}">
              <a16:creationId xmlns:a16="http://schemas.microsoft.com/office/drawing/2014/main" id="{E76B4B6C-7A6D-4BED-82F8-984F3886B7A9}"/>
            </a:ext>
          </a:extLst>
        </xdr:cNvPr>
        <xdr:cNvSpPr txBox="1"/>
      </xdr:nvSpPr>
      <xdr:spPr>
        <a:xfrm>
          <a:off x="9258300" y="68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72682</xdr:rowOff>
    </xdr:from>
    <xdr:to>
      <xdr:col>50</xdr:col>
      <xdr:colOff>165100</xdr:colOff>
      <xdr:row>42</xdr:row>
      <xdr:rowOff>2832</xdr:rowOff>
    </xdr:to>
    <xdr:sp textlink="">
      <xdr:nvSpPr>
        <xdr:cNvPr id="132" name="楕円 131">
          <a:extLst>
            <a:ext uri="{FF2B5EF4-FFF2-40B4-BE49-F238E27FC236}">
              <a16:creationId xmlns:a16="http://schemas.microsoft.com/office/drawing/2014/main" id="{3929B769-52B4-4EEB-93FC-659643CD7F14}"/>
            </a:ext>
          </a:extLst>
        </xdr:cNvPr>
        <xdr:cNvSpPr/>
      </xdr:nvSpPr>
      <xdr:spPr>
        <a:xfrm>
          <a:off x="8445500" y="6945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122910</xdr:rowOff>
    </xdr:from>
    <xdr:to>
      <xdr:col>55</xdr:col>
      <xdr:colOff>0</xdr:colOff>
      <xdr:row>41</xdr:row>
      <xdr:rowOff>123482</xdr:rowOff>
    </xdr:to>
    <xdr:cxnSp macro="">
      <xdr:nvCxnSpPr>
        <xdr:cNvPr id="133" name="直線コネクタ 132">
          <a:extLst>
            <a:ext uri="{FF2B5EF4-FFF2-40B4-BE49-F238E27FC236}">
              <a16:creationId xmlns:a16="http://schemas.microsoft.com/office/drawing/2014/main" id="{8490D5E6-74C5-4A15-A0D1-6DBCEC72FD47}"/>
            </a:ext>
          </a:extLst>
        </xdr:cNvPr>
        <xdr:cNvCxnSpPr/>
      </xdr:nvCxnSpPr>
      <xdr:spPr>
        <a:xfrm flipV="1">
          <a:off x="8496300" y="6996150"/>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73330</xdr:rowOff>
    </xdr:from>
    <xdr:to>
      <xdr:col>46</xdr:col>
      <xdr:colOff>38100</xdr:colOff>
      <xdr:row>42</xdr:row>
      <xdr:rowOff>3480</xdr:rowOff>
    </xdr:to>
    <xdr:sp textlink="">
      <xdr:nvSpPr>
        <xdr:cNvPr id="134" name="楕円 133">
          <a:extLst>
            <a:ext uri="{FF2B5EF4-FFF2-40B4-BE49-F238E27FC236}">
              <a16:creationId xmlns:a16="http://schemas.microsoft.com/office/drawing/2014/main" id="{EB0441B7-17CC-46AF-921B-B13490991C77}"/>
            </a:ext>
          </a:extLst>
        </xdr:cNvPr>
        <xdr:cNvSpPr/>
      </xdr:nvSpPr>
      <xdr:spPr>
        <a:xfrm>
          <a:off x="7670800" y="6946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123482</xdr:rowOff>
    </xdr:from>
    <xdr:to>
      <xdr:col>50</xdr:col>
      <xdr:colOff>114300</xdr:colOff>
      <xdr:row>41</xdr:row>
      <xdr:rowOff>124130</xdr:rowOff>
    </xdr:to>
    <xdr:cxnSp macro="">
      <xdr:nvCxnSpPr>
        <xdr:cNvPr id="135" name="直線コネクタ 134">
          <a:extLst>
            <a:ext uri="{FF2B5EF4-FFF2-40B4-BE49-F238E27FC236}">
              <a16:creationId xmlns:a16="http://schemas.microsoft.com/office/drawing/2014/main" id="{D3DD12FF-6535-440A-B654-2545AFA1AF0F}"/>
            </a:ext>
          </a:extLst>
        </xdr:cNvPr>
        <xdr:cNvCxnSpPr/>
      </xdr:nvCxnSpPr>
      <xdr:spPr>
        <a:xfrm flipV="1">
          <a:off x="7713980" y="6996722"/>
          <a:ext cx="78232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74168</xdr:rowOff>
    </xdr:from>
    <xdr:to>
      <xdr:col>41</xdr:col>
      <xdr:colOff>101600</xdr:colOff>
      <xdr:row>42</xdr:row>
      <xdr:rowOff>4318</xdr:rowOff>
    </xdr:to>
    <xdr:sp textlink="">
      <xdr:nvSpPr>
        <xdr:cNvPr id="136" name="楕円 135">
          <a:extLst>
            <a:ext uri="{FF2B5EF4-FFF2-40B4-BE49-F238E27FC236}">
              <a16:creationId xmlns:a16="http://schemas.microsoft.com/office/drawing/2014/main" id="{D75B354D-4A43-4040-8AA7-27C48A43F914}"/>
            </a:ext>
          </a:extLst>
        </xdr:cNvPr>
        <xdr:cNvSpPr/>
      </xdr:nvSpPr>
      <xdr:spPr>
        <a:xfrm>
          <a:off x="6873240" y="6947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124130</xdr:rowOff>
    </xdr:from>
    <xdr:to>
      <xdr:col>45</xdr:col>
      <xdr:colOff>177800</xdr:colOff>
      <xdr:row>41</xdr:row>
      <xdr:rowOff>124968</xdr:rowOff>
    </xdr:to>
    <xdr:cxnSp macro="">
      <xdr:nvCxnSpPr>
        <xdr:cNvPr id="137" name="直線コネクタ 136">
          <a:extLst>
            <a:ext uri="{FF2B5EF4-FFF2-40B4-BE49-F238E27FC236}">
              <a16:creationId xmlns:a16="http://schemas.microsoft.com/office/drawing/2014/main" id="{DEF6DE81-5A21-4E94-98B9-DD89D647C82D}"/>
            </a:ext>
          </a:extLst>
        </xdr:cNvPr>
        <xdr:cNvCxnSpPr/>
      </xdr:nvCxnSpPr>
      <xdr:spPr>
        <a:xfrm flipV="1">
          <a:off x="6924040" y="6997370"/>
          <a:ext cx="78994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74625</xdr:rowOff>
    </xdr:from>
    <xdr:to>
      <xdr:col>36</xdr:col>
      <xdr:colOff>165100</xdr:colOff>
      <xdr:row>42</xdr:row>
      <xdr:rowOff>4775</xdr:rowOff>
    </xdr:to>
    <xdr:sp textlink="">
      <xdr:nvSpPr>
        <xdr:cNvPr id="138" name="楕円 137">
          <a:extLst>
            <a:ext uri="{FF2B5EF4-FFF2-40B4-BE49-F238E27FC236}">
              <a16:creationId xmlns:a16="http://schemas.microsoft.com/office/drawing/2014/main" id="{2D58BA77-9B02-47E0-9F57-293FC1077748}"/>
            </a:ext>
          </a:extLst>
        </xdr:cNvPr>
        <xdr:cNvSpPr/>
      </xdr:nvSpPr>
      <xdr:spPr>
        <a:xfrm>
          <a:off x="6098540" y="6947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124968</xdr:rowOff>
    </xdr:from>
    <xdr:to>
      <xdr:col>41</xdr:col>
      <xdr:colOff>50800</xdr:colOff>
      <xdr:row>41</xdr:row>
      <xdr:rowOff>125425</xdr:rowOff>
    </xdr:to>
    <xdr:cxnSp macro="">
      <xdr:nvCxnSpPr>
        <xdr:cNvPr id="139" name="直線コネクタ 138">
          <a:extLst>
            <a:ext uri="{FF2B5EF4-FFF2-40B4-BE49-F238E27FC236}">
              <a16:creationId xmlns:a16="http://schemas.microsoft.com/office/drawing/2014/main" id="{948AC414-01E1-4275-B0E0-D3F3388DA6E7}"/>
            </a:ext>
          </a:extLst>
        </xdr:cNvPr>
        <xdr:cNvCxnSpPr/>
      </xdr:nvCxnSpPr>
      <xdr:spPr>
        <a:xfrm flipV="1">
          <a:off x="6149340" y="6998208"/>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textlink="">
      <xdr:nvSpPr>
        <xdr:cNvPr id="140" name="n_1aveValue【道路】&#10;一人当たり延長">
          <a:extLst>
            <a:ext uri="{FF2B5EF4-FFF2-40B4-BE49-F238E27FC236}">
              <a16:creationId xmlns:a16="http://schemas.microsoft.com/office/drawing/2014/main" id="{C0839A3B-4663-4794-8F9E-B00A0D428C32}"/>
            </a:ext>
          </a:extLst>
        </xdr:cNvPr>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textlink="">
      <xdr:nvSpPr>
        <xdr:cNvPr id="141" name="n_2aveValue【道路】&#10;一人当たり延長">
          <a:extLst>
            <a:ext uri="{FF2B5EF4-FFF2-40B4-BE49-F238E27FC236}">
              <a16:creationId xmlns:a16="http://schemas.microsoft.com/office/drawing/2014/main" id="{AB15578B-23F4-4286-A86E-5357E84C9612}"/>
            </a:ext>
          </a:extLst>
        </xdr:cNvPr>
        <xdr:cNvSpPr txBox="1"/>
      </xdr:nvSpPr>
      <xdr:spPr>
        <a:xfrm>
          <a:off x="7509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textlink="">
      <xdr:nvSpPr>
        <xdr:cNvPr id="142" name="n_3aveValue【道路】&#10;一人当たり延長">
          <a:extLst>
            <a:ext uri="{FF2B5EF4-FFF2-40B4-BE49-F238E27FC236}">
              <a16:creationId xmlns:a16="http://schemas.microsoft.com/office/drawing/2014/main" id="{ECC63F72-2C96-47C9-A81B-DA026EEC7572}"/>
            </a:ext>
          </a:extLst>
        </xdr:cNvPr>
        <xdr:cNvSpPr txBox="1"/>
      </xdr:nvSpPr>
      <xdr:spPr>
        <a:xfrm>
          <a:off x="6712027" y="65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textlink="">
      <xdr:nvSpPr>
        <xdr:cNvPr id="143" name="n_4aveValue【道路】&#10;一人当たり延長">
          <a:extLst>
            <a:ext uri="{FF2B5EF4-FFF2-40B4-BE49-F238E27FC236}">
              <a16:creationId xmlns:a16="http://schemas.microsoft.com/office/drawing/2014/main" id="{27DE424D-6C59-4D99-B3ED-B291AC6397E1}"/>
            </a:ext>
          </a:extLst>
        </xdr:cNvPr>
        <xdr:cNvSpPr txBox="1"/>
      </xdr:nvSpPr>
      <xdr:spPr>
        <a:xfrm>
          <a:off x="59373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165409</xdr:rowOff>
    </xdr:from>
    <xdr:ext cx="469744" cy="259045"/>
    <xdr:sp textlink="">
      <xdr:nvSpPr>
        <xdr:cNvPr id="144" name="n_1mainValue【道路】&#10;一人当たり延長">
          <a:extLst>
            <a:ext uri="{FF2B5EF4-FFF2-40B4-BE49-F238E27FC236}">
              <a16:creationId xmlns:a16="http://schemas.microsoft.com/office/drawing/2014/main" id="{CDB1823F-7A62-4DAE-AC15-5BC75CC87CD8}"/>
            </a:ext>
          </a:extLst>
        </xdr:cNvPr>
        <xdr:cNvSpPr txBox="1"/>
      </xdr:nvSpPr>
      <xdr:spPr>
        <a:xfrm>
          <a:off x="8271587" y="703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166057</xdr:rowOff>
    </xdr:from>
    <xdr:ext cx="469744" cy="259045"/>
    <xdr:sp textlink="">
      <xdr:nvSpPr>
        <xdr:cNvPr id="145" name="n_2mainValue【道路】&#10;一人当たり延長">
          <a:extLst>
            <a:ext uri="{FF2B5EF4-FFF2-40B4-BE49-F238E27FC236}">
              <a16:creationId xmlns:a16="http://schemas.microsoft.com/office/drawing/2014/main" id="{8BF13248-C8EE-4937-AE07-AC997E2197C3}"/>
            </a:ext>
          </a:extLst>
        </xdr:cNvPr>
        <xdr:cNvSpPr txBox="1"/>
      </xdr:nvSpPr>
      <xdr:spPr>
        <a:xfrm>
          <a:off x="7509587" y="70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166895</xdr:rowOff>
    </xdr:from>
    <xdr:ext cx="469744" cy="259045"/>
    <xdr:sp textlink="">
      <xdr:nvSpPr>
        <xdr:cNvPr id="146" name="n_3mainValue【道路】&#10;一人当たり延長">
          <a:extLst>
            <a:ext uri="{FF2B5EF4-FFF2-40B4-BE49-F238E27FC236}">
              <a16:creationId xmlns:a16="http://schemas.microsoft.com/office/drawing/2014/main" id="{869FA84B-13F4-46BF-972C-BD9130ACBA8C}"/>
            </a:ext>
          </a:extLst>
        </xdr:cNvPr>
        <xdr:cNvSpPr txBox="1"/>
      </xdr:nvSpPr>
      <xdr:spPr>
        <a:xfrm>
          <a:off x="67120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167352</xdr:rowOff>
    </xdr:from>
    <xdr:ext cx="469744" cy="259045"/>
    <xdr:sp textlink="">
      <xdr:nvSpPr>
        <xdr:cNvPr id="147" name="n_4mainValue【道路】&#10;一人当たり延長">
          <a:extLst>
            <a:ext uri="{FF2B5EF4-FFF2-40B4-BE49-F238E27FC236}">
              <a16:creationId xmlns:a16="http://schemas.microsoft.com/office/drawing/2014/main" id="{1ECB5258-60B5-48EC-B78C-37F212BEAD28}"/>
            </a:ext>
          </a:extLst>
        </xdr:cNvPr>
        <xdr:cNvSpPr txBox="1"/>
      </xdr:nvSpPr>
      <xdr:spPr>
        <a:xfrm>
          <a:off x="5937327" y="704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8" name="正方形/長方形 147">
          <a:extLst>
            <a:ext uri="{FF2B5EF4-FFF2-40B4-BE49-F238E27FC236}">
              <a16:creationId xmlns:a16="http://schemas.microsoft.com/office/drawing/2014/main" id="{5846EE78-1DEA-4D80-AFA3-778FCD98009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9" name="正方形/長方形 148">
          <a:extLst>
            <a:ext uri="{FF2B5EF4-FFF2-40B4-BE49-F238E27FC236}">
              <a16:creationId xmlns:a16="http://schemas.microsoft.com/office/drawing/2014/main" id="{1E8F4873-9123-4ED0-B529-BF601F667FF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0" name="正方形/長方形 149">
          <a:extLst>
            <a:ext uri="{FF2B5EF4-FFF2-40B4-BE49-F238E27FC236}">
              <a16:creationId xmlns:a16="http://schemas.microsoft.com/office/drawing/2014/main" id="{20B0C974-B902-4262-8436-0EA0EBE786D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1" name="正方形/長方形 150">
          <a:extLst>
            <a:ext uri="{FF2B5EF4-FFF2-40B4-BE49-F238E27FC236}">
              <a16:creationId xmlns:a16="http://schemas.microsoft.com/office/drawing/2014/main" id="{CCA70247-10C9-44B6-AA18-4380CFCF02A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2" name="正方形/長方形 151">
          <a:extLst>
            <a:ext uri="{FF2B5EF4-FFF2-40B4-BE49-F238E27FC236}">
              <a16:creationId xmlns:a16="http://schemas.microsoft.com/office/drawing/2014/main" id="{4F7AB9C9-2A24-4D02-9458-963BCD56BBB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3" name="正方形/長方形 152">
          <a:extLst>
            <a:ext uri="{FF2B5EF4-FFF2-40B4-BE49-F238E27FC236}">
              <a16:creationId xmlns:a16="http://schemas.microsoft.com/office/drawing/2014/main" id="{50E46C71-D65B-4624-B03D-C6C55B8E2DC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4" name="正方形/長方形 153">
          <a:extLst>
            <a:ext uri="{FF2B5EF4-FFF2-40B4-BE49-F238E27FC236}">
              <a16:creationId xmlns:a16="http://schemas.microsoft.com/office/drawing/2014/main" id="{434CC386-25F0-4AAB-963C-627C9BED5ED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5" name="正方形/長方形 154">
          <a:extLst>
            <a:ext uri="{FF2B5EF4-FFF2-40B4-BE49-F238E27FC236}">
              <a16:creationId xmlns:a16="http://schemas.microsoft.com/office/drawing/2014/main" id="{1976A39F-941D-4C28-88C4-EF26CE12865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6" name="テキスト ボックス 155">
          <a:extLst>
            <a:ext uri="{FF2B5EF4-FFF2-40B4-BE49-F238E27FC236}">
              <a16:creationId xmlns:a16="http://schemas.microsoft.com/office/drawing/2014/main" id="{0114FB4F-8C1A-4577-BBF8-BF10A6FE0D8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E8FA9B4-3CF9-4E7A-8342-F402F6575A5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8" name="テキスト ボックス 157">
          <a:extLst>
            <a:ext uri="{FF2B5EF4-FFF2-40B4-BE49-F238E27FC236}">
              <a16:creationId xmlns:a16="http://schemas.microsoft.com/office/drawing/2014/main" id="{A7E2BA08-4701-4F9F-A8F1-FE9EF7CBF1B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D1DD6BF-A745-4106-B099-BFD6D68DD4E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0" name="テキスト ボックス 159">
          <a:extLst>
            <a:ext uri="{FF2B5EF4-FFF2-40B4-BE49-F238E27FC236}">
              <a16:creationId xmlns:a16="http://schemas.microsoft.com/office/drawing/2014/main" id="{D11C616C-16E8-40CE-9C80-C6AE6E4B860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C77D02E-E43C-45A9-A335-A5850E48D96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2" name="テキスト ボックス 161">
          <a:extLst>
            <a:ext uri="{FF2B5EF4-FFF2-40B4-BE49-F238E27FC236}">
              <a16:creationId xmlns:a16="http://schemas.microsoft.com/office/drawing/2014/main" id="{6191CF15-C58E-470B-AF20-748DC6DDEDA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2D03B05-0AA2-4CA7-BCD6-C9653B1864B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4" name="テキスト ボックス 163">
          <a:extLst>
            <a:ext uri="{FF2B5EF4-FFF2-40B4-BE49-F238E27FC236}">
              <a16:creationId xmlns:a16="http://schemas.microsoft.com/office/drawing/2014/main" id="{3128A518-2F1B-48B8-8BCC-FA2B14CB7C3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D459255-455B-45DD-B68E-C0B414BBC18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6" name="テキスト ボックス 165">
          <a:extLst>
            <a:ext uri="{FF2B5EF4-FFF2-40B4-BE49-F238E27FC236}">
              <a16:creationId xmlns:a16="http://schemas.microsoft.com/office/drawing/2014/main" id="{ABFDCDD0-2C7A-466E-ACA0-0765DEE0DC6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0AF5E46-C153-42AC-B000-3E3279F0FA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8" name="テキスト ボックス 167">
          <a:extLst>
            <a:ext uri="{FF2B5EF4-FFF2-40B4-BE49-F238E27FC236}">
              <a16:creationId xmlns:a16="http://schemas.microsoft.com/office/drawing/2014/main" id="{B060F1DF-931F-4EB6-88C5-A0DEB46BFB8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15C88B4-566F-4BB1-AA8F-CA8EF34E670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0" name="テキスト ボックス 169">
          <a:extLst>
            <a:ext uri="{FF2B5EF4-FFF2-40B4-BE49-F238E27FC236}">
              <a16:creationId xmlns:a16="http://schemas.microsoft.com/office/drawing/2014/main" id="{81633B68-C0F8-4F2C-8B58-38EBC46E812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8CF995E-1AF3-44C4-882E-EDCB9D8B014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2" name="【橋りょう・トンネル】&#10;有形固定資産減価償却率グラフ枠">
          <a:extLst>
            <a:ext uri="{FF2B5EF4-FFF2-40B4-BE49-F238E27FC236}">
              <a16:creationId xmlns:a16="http://schemas.microsoft.com/office/drawing/2014/main" id="{4204AB07-92CB-4349-B916-C1B32202ADA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C4FE2BBA-2DDF-4ACD-9DC4-94BA105099B5}"/>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textlink="">
      <xdr:nvSpPr>
        <xdr:cNvPr id="174" name="【橋りょう・トンネル】&#10;有形固定資産減価償却率最小値テキスト">
          <a:extLst>
            <a:ext uri="{FF2B5EF4-FFF2-40B4-BE49-F238E27FC236}">
              <a16:creationId xmlns:a16="http://schemas.microsoft.com/office/drawing/2014/main" id="{63949347-72CF-4C41-AEA2-25575BAABD2A}"/>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58F9B8DD-11A6-4B0B-ADD0-9FCC88FCAD3F}"/>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textlink="">
      <xdr:nvSpPr>
        <xdr:cNvPr id="176" name="【橋りょう・トンネル】&#10;有形固定資産減価償却率最大値テキスト">
          <a:extLst>
            <a:ext uri="{FF2B5EF4-FFF2-40B4-BE49-F238E27FC236}">
              <a16:creationId xmlns:a16="http://schemas.microsoft.com/office/drawing/2014/main" id="{1EEC364A-F864-48D8-A694-B9DD11A277FA}"/>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30F84920-34FC-4BCE-A360-0CBB1AD8CA1B}"/>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textlink="">
      <xdr:nvSpPr>
        <xdr:cNvPr id="178" name="【橋りょう・トンネル】&#10;有形固定資産減価償却率平均値テキスト">
          <a:extLst>
            <a:ext uri="{FF2B5EF4-FFF2-40B4-BE49-F238E27FC236}">
              <a16:creationId xmlns:a16="http://schemas.microsoft.com/office/drawing/2014/main" id="{CA001D02-7487-47D8-B9CF-8624D2957E3B}"/>
            </a:ext>
          </a:extLst>
        </xdr:cNvPr>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textlink="">
      <xdr:nvSpPr>
        <xdr:cNvPr id="179" name="フローチャート: 判断 178">
          <a:extLst>
            <a:ext uri="{FF2B5EF4-FFF2-40B4-BE49-F238E27FC236}">
              <a16:creationId xmlns:a16="http://schemas.microsoft.com/office/drawing/2014/main" id="{689DA980-D010-4648-BA0B-A4C338A2B19B}"/>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textlink="">
      <xdr:nvSpPr>
        <xdr:cNvPr id="180" name="フローチャート: 判断 179">
          <a:extLst>
            <a:ext uri="{FF2B5EF4-FFF2-40B4-BE49-F238E27FC236}">
              <a16:creationId xmlns:a16="http://schemas.microsoft.com/office/drawing/2014/main" id="{31D651FB-5088-4C25-B8C7-EC2DF5410DE9}"/>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textlink="">
      <xdr:nvSpPr>
        <xdr:cNvPr id="181" name="フローチャート: 判断 180">
          <a:extLst>
            <a:ext uri="{FF2B5EF4-FFF2-40B4-BE49-F238E27FC236}">
              <a16:creationId xmlns:a16="http://schemas.microsoft.com/office/drawing/2014/main" id="{04EC0CA1-74EE-4921-9A92-8A7AA25D48B3}"/>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textlink="">
      <xdr:nvSpPr>
        <xdr:cNvPr id="182" name="フローチャート: 判断 181">
          <a:extLst>
            <a:ext uri="{FF2B5EF4-FFF2-40B4-BE49-F238E27FC236}">
              <a16:creationId xmlns:a16="http://schemas.microsoft.com/office/drawing/2014/main" id="{880EF8AE-8297-4E6C-9E93-96AC8800F52C}"/>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textlink="">
      <xdr:nvSpPr>
        <xdr:cNvPr id="183" name="フローチャート: 判断 182">
          <a:extLst>
            <a:ext uri="{FF2B5EF4-FFF2-40B4-BE49-F238E27FC236}">
              <a16:creationId xmlns:a16="http://schemas.microsoft.com/office/drawing/2014/main" id="{5D2DBC1F-D937-465A-BFA5-7247BF977664}"/>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90AAE67E-FEA7-412E-AB32-003EE62D2B5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5884E60B-0D03-4F4A-93E1-69BE08D3A49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90ECB595-2471-43EC-BA3D-E4D2C886D52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1AD5CF16-DFE2-4192-87E9-589EEE6AC55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C4B02CC7-1BA5-4281-B166-467EE2DF404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19413</xdr:rowOff>
    </xdr:from>
    <xdr:to>
      <xdr:col>24</xdr:col>
      <xdr:colOff>114300</xdr:colOff>
      <xdr:row>59</xdr:row>
      <xdr:rowOff>121013</xdr:rowOff>
    </xdr:to>
    <xdr:sp textlink="">
      <xdr:nvSpPr>
        <xdr:cNvPr id="189" name="楕円 188">
          <a:extLst>
            <a:ext uri="{FF2B5EF4-FFF2-40B4-BE49-F238E27FC236}">
              <a16:creationId xmlns:a16="http://schemas.microsoft.com/office/drawing/2014/main" id="{FE6F8E17-0360-4105-8CDC-347603BAEBF5}"/>
            </a:ext>
          </a:extLst>
        </xdr:cNvPr>
        <xdr:cNvSpPr/>
      </xdr:nvSpPr>
      <xdr:spPr>
        <a:xfrm>
          <a:off x="4036060" y="99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42290</xdr:rowOff>
    </xdr:from>
    <xdr:ext cx="405111" cy="259045"/>
    <xdr:sp textlink="">
      <xdr:nvSpPr>
        <xdr:cNvPr id="190" name="【橋りょう・トンネル】&#10;有形固定資産減価償却率該当値テキスト">
          <a:extLst>
            <a:ext uri="{FF2B5EF4-FFF2-40B4-BE49-F238E27FC236}">
              <a16:creationId xmlns:a16="http://schemas.microsoft.com/office/drawing/2014/main" id="{75F6E06C-18A5-41BD-9258-A5FDAB24548B}"/>
            </a:ext>
          </a:extLst>
        </xdr:cNvPr>
        <xdr:cNvSpPr txBox="1"/>
      </xdr:nvSpPr>
      <xdr:spPr>
        <a:xfrm>
          <a:off x="4124960" y="976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textlink="">
      <xdr:nvSpPr>
        <xdr:cNvPr id="191" name="楕円 190">
          <a:extLst>
            <a:ext uri="{FF2B5EF4-FFF2-40B4-BE49-F238E27FC236}">
              <a16:creationId xmlns:a16="http://schemas.microsoft.com/office/drawing/2014/main" id="{E409CD7E-72E6-4E5F-9E0F-1AD684F23706}"/>
            </a:ext>
          </a:extLst>
        </xdr:cNvPr>
        <xdr:cNvSpPr/>
      </xdr:nvSpPr>
      <xdr:spPr>
        <a:xfrm>
          <a:off x="3312160" y="10325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70213</xdr:rowOff>
    </xdr:from>
    <xdr:to>
      <xdr:col>24</xdr:col>
      <xdr:colOff>63500</xdr:colOff>
      <xdr:row>61</xdr:row>
      <xdr:rowOff>150223</xdr:rowOff>
    </xdr:to>
    <xdr:cxnSp macro="">
      <xdr:nvCxnSpPr>
        <xdr:cNvPr id="192" name="直線コネクタ 191">
          <a:extLst>
            <a:ext uri="{FF2B5EF4-FFF2-40B4-BE49-F238E27FC236}">
              <a16:creationId xmlns:a16="http://schemas.microsoft.com/office/drawing/2014/main" id="{9833869E-8569-4AAD-A7C9-20C65AAE9D0D}"/>
            </a:ext>
          </a:extLst>
        </xdr:cNvPr>
        <xdr:cNvCxnSpPr/>
      </xdr:nvCxnSpPr>
      <xdr:spPr>
        <a:xfrm flipV="1">
          <a:off x="3355340" y="9960973"/>
          <a:ext cx="73152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140244</xdr:rowOff>
    </xdr:from>
    <xdr:to>
      <xdr:col>15</xdr:col>
      <xdr:colOff>101600</xdr:colOff>
      <xdr:row>60</xdr:row>
      <xdr:rowOff>70394</xdr:rowOff>
    </xdr:to>
    <xdr:sp textlink="">
      <xdr:nvSpPr>
        <xdr:cNvPr id="193" name="楕円 192">
          <a:extLst>
            <a:ext uri="{FF2B5EF4-FFF2-40B4-BE49-F238E27FC236}">
              <a16:creationId xmlns:a16="http://schemas.microsoft.com/office/drawing/2014/main" id="{F552954F-6663-4DF7-89FF-BE1815CDC4EE}"/>
            </a:ext>
          </a:extLst>
        </xdr:cNvPr>
        <xdr:cNvSpPr/>
      </xdr:nvSpPr>
      <xdr:spPr>
        <a:xfrm>
          <a:off x="2514600" y="10031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19594</xdr:rowOff>
    </xdr:from>
    <xdr:to>
      <xdr:col>19</xdr:col>
      <xdr:colOff>177800</xdr:colOff>
      <xdr:row>61</xdr:row>
      <xdr:rowOff>150223</xdr:rowOff>
    </xdr:to>
    <xdr:cxnSp macro="">
      <xdr:nvCxnSpPr>
        <xdr:cNvPr id="194" name="直線コネクタ 193">
          <a:extLst>
            <a:ext uri="{FF2B5EF4-FFF2-40B4-BE49-F238E27FC236}">
              <a16:creationId xmlns:a16="http://schemas.microsoft.com/office/drawing/2014/main" id="{E5153B40-61D8-425E-A20C-C15240DD88DE}"/>
            </a:ext>
          </a:extLst>
        </xdr:cNvPr>
        <xdr:cNvCxnSpPr/>
      </xdr:nvCxnSpPr>
      <xdr:spPr>
        <a:xfrm>
          <a:off x="2565400" y="10077994"/>
          <a:ext cx="789940" cy="29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58601</xdr:rowOff>
    </xdr:from>
    <xdr:to>
      <xdr:col>10</xdr:col>
      <xdr:colOff>165100</xdr:colOff>
      <xdr:row>59</xdr:row>
      <xdr:rowOff>160201</xdr:rowOff>
    </xdr:to>
    <xdr:sp textlink="">
      <xdr:nvSpPr>
        <xdr:cNvPr id="195" name="楕円 194">
          <a:extLst>
            <a:ext uri="{FF2B5EF4-FFF2-40B4-BE49-F238E27FC236}">
              <a16:creationId xmlns:a16="http://schemas.microsoft.com/office/drawing/2014/main" id="{959B5149-487A-4247-B0AD-7CF42E7D02BC}"/>
            </a:ext>
          </a:extLst>
        </xdr:cNvPr>
        <xdr:cNvSpPr/>
      </xdr:nvSpPr>
      <xdr:spPr>
        <a:xfrm>
          <a:off x="173990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109401</xdr:rowOff>
    </xdr:from>
    <xdr:to>
      <xdr:col>15</xdr:col>
      <xdr:colOff>50800</xdr:colOff>
      <xdr:row>60</xdr:row>
      <xdr:rowOff>19594</xdr:rowOff>
    </xdr:to>
    <xdr:cxnSp macro="">
      <xdr:nvCxnSpPr>
        <xdr:cNvPr id="196" name="直線コネクタ 195">
          <a:extLst>
            <a:ext uri="{FF2B5EF4-FFF2-40B4-BE49-F238E27FC236}">
              <a16:creationId xmlns:a16="http://schemas.microsoft.com/office/drawing/2014/main" id="{91F7E0C2-91FB-4EC0-91FF-AC2F523D188F}"/>
            </a:ext>
          </a:extLst>
        </xdr:cNvPr>
        <xdr:cNvCxnSpPr/>
      </xdr:nvCxnSpPr>
      <xdr:spPr>
        <a:xfrm>
          <a:off x="1790700" y="10000161"/>
          <a:ext cx="77470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30843</xdr:rowOff>
    </xdr:from>
    <xdr:to>
      <xdr:col>6</xdr:col>
      <xdr:colOff>38100</xdr:colOff>
      <xdr:row>59</xdr:row>
      <xdr:rowOff>132443</xdr:rowOff>
    </xdr:to>
    <xdr:sp textlink="">
      <xdr:nvSpPr>
        <xdr:cNvPr id="197" name="楕円 196">
          <a:extLst>
            <a:ext uri="{FF2B5EF4-FFF2-40B4-BE49-F238E27FC236}">
              <a16:creationId xmlns:a16="http://schemas.microsoft.com/office/drawing/2014/main" id="{6A037239-8A1B-4DF7-87CD-B4A66D640C30}"/>
            </a:ext>
          </a:extLst>
        </xdr:cNvPr>
        <xdr:cNvSpPr/>
      </xdr:nvSpPr>
      <xdr:spPr>
        <a:xfrm>
          <a:off x="965200" y="99216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81643</xdr:rowOff>
    </xdr:from>
    <xdr:to>
      <xdr:col>10</xdr:col>
      <xdr:colOff>114300</xdr:colOff>
      <xdr:row>59</xdr:row>
      <xdr:rowOff>109401</xdr:rowOff>
    </xdr:to>
    <xdr:cxnSp macro="">
      <xdr:nvCxnSpPr>
        <xdr:cNvPr id="198" name="直線コネクタ 197">
          <a:extLst>
            <a:ext uri="{FF2B5EF4-FFF2-40B4-BE49-F238E27FC236}">
              <a16:creationId xmlns:a16="http://schemas.microsoft.com/office/drawing/2014/main" id="{C0933E33-D473-471D-B99F-6EF10B927D07}"/>
            </a:ext>
          </a:extLst>
        </xdr:cNvPr>
        <xdr:cNvCxnSpPr/>
      </xdr:nvCxnSpPr>
      <xdr:spPr>
        <a:xfrm>
          <a:off x="1008380" y="9972403"/>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textlink="">
      <xdr:nvSpPr>
        <xdr:cNvPr id="199" name="n_1aveValue【橋りょう・トンネル】&#10;有形固定資産減価償却率">
          <a:extLst>
            <a:ext uri="{FF2B5EF4-FFF2-40B4-BE49-F238E27FC236}">
              <a16:creationId xmlns:a16="http://schemas.microsoft.com/office/drawing/2014/main" id="{7D1F2675-8669-42E2-A439-5EF66F348510}"/>
            </a:ext>
          </a:extLst>
        </xdr:cNvPr>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textlink="">
      <xdr:nvSpPr>
        <xdr:cNvPr id="200" name="n_2aveValue【橋りょう・トンネル】&#10;有形固定資産減価償却率">
          <a:extLst>
            <a:ext uri="{FF2B5EF4-FFF2-40B4-BE49-F238E27FC236}">
              <a16:creationId xmlns:a16="http://schemas.microsoft.com/office/drawing/2014/main" id="{A8830C8C-F206-4903-9240-0DC35C9B5DEE}"/>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textlink="">
      <xdr:nvSpPr>
        <xdr:cNvPr id="201" name="n_3aveValue【橋りょう・トンネル】&#10;有形固定資産減価償却率">
          <a:extLst>
            <a:ext uri="{FF2B5EF4-FFF2-40B4-BE49-F238E27FC236}">
              <a16:creationId xmlns:a16="http://schemas.microsoft.com/office/drawing/2014/main" id="{AD6222C3-39EC-4C60-B133-F16A01952F78}"/>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textlink="">
      <xdr:nvSpPr>
        <xdr:cNvPr id="202" name="n_4aveValue【橋りょう・トンネル】&#10;有形固定資産減価償却率">
          <a:extLst>
            <a:ext uri="{FF2B5EF4-FFF2-40B4-BE49-F238E27FC236}">
              <a16:creationId xmlns:a16="http://schemas.microsoft.com/office/drawing/2014/main" id="{2FD88440-0196-4E34-A351-B27C93CE7727}"/>
            </a:ext>
          </a:extLst>
        </xdr:cNvPr>
        <xdr:cNvSpPr txBox="1"/>
      </xdr:nvSpPr>
      <xdr:spPr>
        <a:xfrm>
          <a:off x="8363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textlink="">
      <xdr:nvSpPr>
        <xdr:cNvPr id="203" name="n_1mainValue【橋りょう・トンネル】&#10;有形固定資産減価償却率">
          <a:extLst>
            <a:ext uri="{FF2B5EF4-FFF2-40B4-BE49-F238E27FC236}">
              <a16:creationId xmlns:a16="http://schemas.microsoft.com/office/drawing/2014/main" id="{3958E559-E857-4847-A4EC-4026B62381A0}"/>
            </a:ext>
          </a:extLst>
        </xdr:cNvPr>
        <xdr:cNvSpPr txBox="1"/>
      </xdr:nvSpPr>
      <xdr:spPr>
        <a:xfrm>
          <a:off x="3170564" y="1041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86921</xdr:rowOff>
    </xdr:from>
    <xdr:ext cx="405111" cy="259045"/>
    <xdr:sp textlink="">
      <xdr:nvSpPr>
        <xdr:cNvPr id="204" name="n_2mainValue【橋りょう・トンネル】&#10;有形固定資産減価償却率">
          <a:extLst>
            <a:ext uri="{FF2B5EF4-FFF2-40B4-BE49-F238E27FC236}">
              <a16:creationId xmlns:a16="http://schemas.microsoft.com/office/drawing/2014/main" id="{01C0FAF9-6356-4ED2-8A97-20F28D65BD7B}"/>
            </a:ext>
          </a:extLst>
        </xdr:cNvPr>
        <xdr:cNvSpPr txBox="1"/>
      </xdr:nvSpPr>
      <xdr:spPr>
        <a:xfrm>
          <a:off x="238570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textlink="">
      <xdr:nvSpPr>
        <xdr:cNvPr id="205" name="n_3mainValue【橋りょう・トンネル】&#10;有形固定資産減価償却率">
          <a:extLst>
            <a:ext uri="{FF2B5EF4-FFF2-40B4-BE49-F238E27FC236}">
              <a16:creationId xmlns:a16="http://schemas.microsoft.com/office/drawing/2014/main" id="{84D17CBE-E737-4E3B-A87C-853DCB0A631F}"/>
            </a:ext>
          </a:extLst>
        </xdr:cNvPr>
        <xdr:cNvSpPr txBox="1"/>
      </xdr:nvSpPr>
      <xdr:spPr>
        <a:xfrm>
          <a:off x="16110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148970</xdr:rowOff>
    </xdr:from>
    <xdr:ext cx="405111" cy="259045"/>
    <xdr:sp textlink="">
      <xdr:nvSpPr>
        <xdr:cNvPr id="206" name="n_4mainValue【橋りょう・トンネル】&#10;有形固定資産減価償却率">
          <a:extLst>
            <a:ext uri="{FF2B5EF4-FFF2-40B4-BE49-F238E27FC236}">
              <a16:creationId xmlns:a16="http://schemas.microsoft.com/office/drawing/2014/main" id="{F6C2C52D-9884-45AF-AC3C-D3385E3B1D83}"/>
            </a:ext>
          </a:extLst>
        </xdr:cNvPr>
        <xdr:cNvSpPr txBox="1"/>
      </xdr:nvSpPr>
      <xdr:spPr>
        <a:xfrm>
          <a:off x="83630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9F2E8D95-CD9A-4369-A000-2701DE21B48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336C868D-A572-4CCE-8506-08752E01742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FAB2C70B-9A27-4DA7-9275-F49EA6EA5CE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53142E10-AC19-48BC-95B9-AB60F81FBDD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D7EA95E3-41FA-4BCA-910D-43D7534B741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A73C1681-37D7-4079-8244-CB94591309C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FE95C8F8-9F97-44B7-9891-3F025488BB5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E43A396B-4A2D-476C-B5D1-6A9783377A4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742DDEAD-6BDC-48CA-991B-3CD984F532E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56B18FB-91A0-465E-8182-981A1B3C278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D53CF76-C0AB-4DEC-B2AC-AACD51F5FF4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8" name="テキスト ボックス 217">
          <a:extLst>
            <a:ext uri="{FF2B5EF4-FFF2-40B4-BE49-F238E27FC236}">
              <a16:creationId xmlns:a16="http://schemas.microsoft.com/office/drawing/2014/main" id="{B4506413-5FB2-486B-BBAA-AC82C7B004B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4917939-EC8E-4797-854C-1D43802DDF5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20" name="テキスト ボックス 219">
          <a:extLst>
            <a:ext uri="{FF2B5EF4-FFF2-40B4-BE49-F238E27FC236}">
              <a16:creationId xmlns:a16="http://schemas.microsoft.com/office/drawing/2014/main" id="{76747E9E-BE4D-4667-BAB8-45C8F483BA1A}"/>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F516A18-ABF7-43C9-9AAE-0ADFCBE3873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2" name="テキスト ボックス 221">
          <a:extLst>
            <a:ext uri="{FF2B5EF4-FFF2-40B4-BE49-F238E27FC236}">
              <a16:creationId xmlns:a16="http://schemas.microsoft.com/office/drawing/2014/main" id="{A5FF63F2-66DD-482C-839B-B5E4A17C358B}"/>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7169A89-6754-4370-A1ED-1058348415D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4" name="テキスト ボックス 223">
          <a:extLst>
            <a:ext uri="{FF2B5EF4-FFF2-40B4-BE49-F238E27FC236}">
              <a16:creationId xmlns:a16="http://schemas.microsoft.com/office/drawing/2014/main" id="{3684D44C-F088-4497-BCBB-F417A4CAE0DE}"/>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62CBBCA-386E-4F4B-9855-53BF2BBF76A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6" name="テキスト ボックス 225">
          <a:extLst>
            <a:ext uri="{FF2B5EF4-FFF2-40B4-BE49-F238E27FC236}">
              <a16:creationId xmlns:a16="http://schemas.microsoft.com/office/drawing/2014/main" id="{06AA4E31-5808-46D6-BE81-4BE6AF773633}"/>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E8D40F4-70C7-4824-BD6B-D985D20780D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8" name="テキスト ボックス 227">
          <a:extLst>
            <a:ext uri="{FF2B5EF4-FFF2-40B4-BE49-F238E27FC236}">
              <a16:creationId xmlns:a16="http://schemas.microsoft.com/office/drawing/2014/main" id="{512EE8A3-A438-430B-A3FD-C2CE7120B51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橋りょう・トンネル】&#10;一人当たり有形固定資産（償却資産）額グラフ枠">
          <a:extLst>
            <a:ext uri="{FF2B5EF4-FFF2-40B4-BE49-F238E27FC236}">
              <a16:creationId xmlns:a16="http://schemas.microsoft.com/office/drawing/2014/main" id="{83F60309-A909-44FD-A11D-8FED07DD910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5896FD90-2E96-4729-A80E-9AB245DAC973}"/>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textlink="">
      <xdr:nvSpPr>
        <xdr:cNvPr id="231" name="【橋りょう・トンネル】&#10;一人当たり有形固定資産（償却資産）額最小値テキスト">
          <a:extLst>
            <a:ext uri="{FF2B5EF4-FFF2-40B4-BE49-F238E27FC236}">
              <a16:creationId xmlns:a16="http://schemas.microsoft.com/office/drawing/2014/main" id="{E9F7A7FE-5C55-4F04-B131-983289C0408C}"/>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3FF3510-12A8-409D-8C42-8071F1CA9615}"/>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textlink="">
      <xdr:nvSpPr>
        <xdr:cNvPr id="233" name="【橋りょう・トンネル】&#10;一人当たり有形固定資産（償却資産）額最大値テキスト">
          <a:extLst>
            <a:ext uri="{FF2B5EF4-FFF2-40B4-BE49-F238E27FC236}">
              <a16:creationId xmlns:a16="http://schemas.microsoft.com/office/drawing/2014/main" id="{669F19B3-C396-48F2-B640-511AB3B5EC6B}"/>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B6C4E2DB-5E0C-4CD6-85B4-7A79AD13C79F}"/>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textlink="">
      <xdr:nvSpPr>
        <xdr:cNvPr id="235" name="【橋りょう・トンネル】&#10;一人当たり有形固定資産（償却資産）額平均値テキスト">
          <a:extLst>
            <a:ext uri="{FF2B5EF4-FFF2-40B4-BE49-F238E27FC236}">
              <a16:creationId xmlns:a16="http://schemas.microsoft.com/office/drawing/2014/main" id="{922AC8EE-44A4-4583-B9D2-1C3676FF24D2}"/>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textlink="">
      <xdr:nvSpPr>
        <xdr:cNvPr id="236" name="フローチャート: 判断 235">
          <a:extLst>
            <a:ext uri="{FF2B5EF4-FFF2-40B4-BE49-F238E27FC236}">
              <a16:creationId xmlns:a16="http://schemas.microsoft.com/office/drawing/2014/main" id="{3DA7179F-A37E-450D-ACB4-1B79D76FE0EB}"/>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textlink="">
      <xdr:nvSpPr>
        <xdr:cNvPr id="237" name="フローチャート: 判断 236">
          <a:extLst>
            <a:ext uri="{FF2B5EF4-FFF2-40B4-BE49-F238E27FC236}">
              <a16:creationId xmlns:a16="http://schemas.microsoft.com/office/drawing/2014/main" id="{75E83D03-1157-44F1-A754-10A24466284E}"/>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textlink="">
      <xdr:nvSpPr>
        <xdr:cNvPr id="238" name="フローチャート: 判断 237">
          <a:extLst>
            <a:ext uri="{FF2B5EF4-FFF2-40B4-BE49-F238E27FC236}">
              <a16:creationId xmlns:a16="http://schemas.microsoft.com/office/drawing/2014/main" id="{0D67DE8E-B088-4886-9CCA-7B6FB0683D61}"/>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textlink="">
      <xdr:nvSpPr>
        <xdr:cNvPr id="239" name="フローチャート: 判断 238">
          <a:extLst>
            <a:ext uri="{FF2B5EF4-FFF2-40B4-BE49-F238E27FC236}">
              <a16:creationId xmlns:a16="http://schemas.microsoft.com/office/drawing/2014/main" id="{D0B5CD48-E5CA-4C72-9B3A-39FB0C42DC61}"/>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textlink="">
      <xdr:nvSpPr>
        <xdr:cNvPr id="240" name="フローチャート: 判断 239">
          <a:extLst>
            <a:ext uri="{FF2B5EF4-FFF2-40B4-BE49-F238E27FC236}">
              <a16:creationId xmlns:a16="http://schemas.microsoft.com/office/drawing/2014/main" id="{F5C0E282-A476-4726-96CE-384D954A67FE}"/>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7739A4C7-C2B4-43DD-96FC-D254D437454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1E914AE7-0773-4728-8CA4-AF5FEABE8BE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8479CBC7-4C3A-44D6-A607-561AE0A31C2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38D17968-E4ED-4300-9D69-BA2C7BF15B5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AF0D2DB1-CDB8-47C1-8090-2BDBF7FA226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681</xdr:rowOff>
    </xdr:from>
    <xdr:to>
      <xdr:col>55</xdr:col>
      <xdr:colOff>50800</xdr:colOff>
      <xdr:row>64</xdr:row>
      <xdr:rowOff>102281</xdr:rowOff>
    </xdr:to>
    <xdr:sp textlink="">
      <xdr:nvSpPr>
        <xdr:cNvPr id="246" name="楕円 245">
          <a:extLst>
            <a:ext uri="{FF2B5EF4-FFF2-40B4-BE49-F238E27FC236}">
              <a16:creationId xmlns:a16="http://schemas.microsoft.com/office/drawing/2014/main" id="{9FDCA8AE-9184-4E82-B045-1443CEB4597F}"/>
            </a:ext>
          </a:extLst>
        </xdr:cNvPr>
        <xdr:cNvSpPr/>
      </xdr:nvSpPr>
      <xdr:spPr>
        <a:xfrm>
          <a:off x="9192260" y="10729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87058</xdr:rowOff>
    </xdr:from>
    <xdr:ext cx="534377" cy="259045"/>
    <xdr:sp textlink="">
      <xdr:nvSpPr>
        <xdr:cNvPr id="247" name="【橋りょう・トンネル】&#10;一人当たり有形固定資産（償却資産）額該当値テキスト">
          <a:extLst>
            <a:ext uri="{FF2B5EF4-FFF2-40B4-BE49-F238E27FC236}">
              <a16:creationId xmlns:a16="http://schemas.microsoft.com/office/drawing/2014/main" id="{80EB9850-E805-46C0-A579-023533701BC5}"/>
            </a:ext>
          </a:extLst>
        </xdr:cNvPr>
        <xdr:cNvSpPr txBox="1"/>
      </xdr:nvSpPr>
      <xdr:spPr>
        <a:xfrm>
          <a:off x="9258300" y="106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3801</xdr:rowOff>
    </xdr:from>
    <xdr:to>
      <xdr:col>50</xdr:col>
      <xdr:colOff>165100</xdr:colOff>
      <xdr:row>64</xdr:row>
      <xdr:rowOff>105401</xdr:rowOff>
    </xdr:to>
    <xdr:sp textlink="">
      <xdr:nvSpPr>
        <xdr:cNvPr id="248" name="楕円 247">
          <a:extLst>
            <a:ext uri="{FF2B5EF4-FFF2-40B4-BE49-F238E27FC236}">
              <a16:creationId xmlns:a16="http://schemas.microsoft.com/office/drawing/2014/main" id="{4FFABBB2-E127-4AE9-8D58-2A514731DF81}"/>
            </a:ext>
          </a:extLst>
        </xdr:cNvPr>
        <xdr:cNvSpPr/>
      </xdr:nvSpPr>
      <xdr:spPr>
        <a:xfrm>
          <a:off x="8445500" y="107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51481</xdr:rowOff>
    </xdr:from>
    <xdr:to>
      <xdr:col>55</xdr:col>
      <xdr:colOff>0</xdr:colOff>
      <xdr:row>64</xdr:row>
      <xdr:rowOff>54601</xdr:rowOff>
    </xdr:to>
    <xdr:cxnSp macro="">
      <xdr:nvCxnSpPr>
        <xdr:cNvPr id="249" name="直線コネクタ 248">
          <a:extLst>
            <a:ext uri="{FF2B5EF4-FFF2-40B4-BE49-F238E27FC236}">
              <a16:creationId xmlns:a16="http://schemas.microsoft.com/office/drawing/2014/main" id="{D75CCE83-58BD-42E2-9BF3-B03F6A7AF0DA}"/>
            </a:ext>
          </a:extLst>
        </xdr:cNvPr>
        <xdr:cNvCxnSpPr/>
      </xdr:nvCxnSpPr>
      <xdr:spPr>
        <a:xfrm flipV="1">
          <a:off x="8496300" y="10780441"/>
          <a:ext cx="7239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18223</xdr:rowOff>
    </xdr:from>
    <xdr:to>
      <xdr:col>46</xdr:col>
      <xdr:colOff>38100</xdr:colOff>
      <xdr:row>64</xdr:row>
      <xdr:rowOff>119823</xdr:rowOff>
    </xdr:to>
    <xdr:sp textlink="">
      <xdr:nvSpPr>
        <xdr:cNvPr id="250" name="楕円 249">
          <a:extLst>
            <a:ext uri="{FF2B5EF4-FFF2-40B4-BE49-F238E27FC236}">
              <a16:creationId xmlns:a16="http://schemas.microsoft.com/office/drawing/2014/main" id="{C691F934-FA38-4F7B-A22D-A951BE3A088E}"/>
            </a:ext>
          </a:extLst>
        </xdr:cNvPr>
        <xdr:cNvSpPr/>
      </xdr:nvSpPr>
      <xdr:spPr>
        <a:xfrm>
          <a:off x="7670800" y="107471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54601</xdr:rowOff>
    </xdr:from>
    <xdr:to>
      <xdr:col>50</xdr:col>
      <xdr:colOff>114300</xdr:colOff>
      <xdr:row>64</xdr:row>
      <xdr:rowOff>69023</xdr:rowOff>
    </xdr:to>
    <xdr:cxnSp macro="">
      <xdr:nvCxnSpPr>
        <xdr:cNvPr id="251" name="直線コネクタ 250">
          <a:extLst>
            <a:ext uri="{FF2B5EF4-FFF2-40B4-BE49-F238E27FC236}">
              <a16:creationId xmlns:a16="http://schemas.microsoft.com/office/drawing/2014/main" id="{903FA3D9-D5AE-456A-A11D-E08B2C3AB7D2}"/>
            </a:ext>
          </a:extLst>
        </xdr:cNvPr>
        <xdr:cNvCxnSpPr/>
      </xdr:nvCxnSpPr>
      <xdr:spPr>
        <a:xfrm flipV="1">
          <a:off x="7713980" y="10783561"/>
          <a:ext cx="782320" cy="1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17653</xdr:rowOff>
    </xdr:from>
    <xdr:to>
      <xdr:col>41</xdr:col>
      <xdr:colOff>101600</xdr:colOff>
      <xdr:row>64</xdr:row>
      <xdr:rowOff>119253</xdr:rowOff>
    </xdr:to>
    <xdr:sp textlink="">
      <xdr:nvSpPr>
        <xdr:cNvPr id="252" name="楕円 251">
          <a:extLst>
            <a:ext uri="{FF2B5EF4-FFF2-40B4-BE49-F238E27FC236}">
              <a16:creationId xmlns:a16="http://schemas.microsoft.com/office/drawing/2014/main" id="{7C81022B-3892-4AB9-B38E-DCFC0E332BB6}"/>
            </a:ext>
          </a:extLst>
        </xdr:cNvPr>
        <xdr:cNvSpPr/>
      </xdr:nvSpPr>
      <xdr:spPr>
        <a:xfrm>
          <a:off x="687324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68453</xdr:rowOff>
    </xdr:from>
    <xdr:to>
      <xdr:col>45</xdr:col>
      <xdr:colOff>177800</xdr:colOff>
      <xdr:row>64</xdr:row>
      <xdr:rowOff>69023</xdr:rowOff>
    </xdr:to>
    <xdr:cxnSp macro="">
      <xdr:nvCxnSpPr>
        <xdr:cNvPr id="253" name="直線コネクタ 252">
          <a:extLst>
            <a:ext uri="{FF2B5EF4-FFF2-40B4-BE49-F238E27FC236}">
              <a16:creationId xmlns:a16="http://schemas.microsoft.com/office/drawing/2014/main" id="{219455E9-28FF-4EAC-88B9-F86034054EA6}"/>
            </a:ext>
          </a:extLst>
        </xdr:cNvPr>
        <xdr:cNvCxnSpPr/>
      </xdr:nvCxnSpPr>
      <xdr:spPr>
        <a:xfrm>
          <a:off x="6924040" y="10797413"/>
          <a:ext cx="78994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17680</xdr:rowOff>
    </xdr:from>
    <xdr:to>
      <xdr:col>36</xdr:col>
      <xdr:colOff>165100</xdr:colOff>
      <xdr:row>64</xdr:row>
      <xdr:rowOff>119280</xdr:rowOff>
    </xdr:to>
    <xdr:sp textlink="">
      <xdr:nvSpPr>
        <xdr:cNvPr id="254" name="楕円 253">
          <a:extLst>
            <a:ext uri="{FF2B5EF4-FFF2-40B4-BE49-F238E27FC236}">
              <a16:creationId xmlns:a16="http://schemas.microsoft.com/office/drawing/2014/main" id="{14A648C8-89F5-4A6B-894D-36C64D44129D}"/>
            </a:ext>
          </a:extLst>
        </xdr:cNvPr>
        <xdr:cNvSpPr/>
      </xdr:nvSpPr>
      <xdr:spPr>
        <a:xfrm>
          <a:off x="6098540" y="107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68453</xdr:rowOff>
    </xdr:from>
    <xdr:to>
      <xdr:col>41</xdr:col>
      <xdr:colOff>50800</xdr:colOff>
      <xdr:row>64</xdr:row>
      <xdr:rowOff>68480</xdr:rowOff>
    </xdr:to>
    <xdr:cxnSp macro="">
      <xdr:nvCxnSpPr>
        <xdr:cNvPr id="255" name="直線コネクタ 254">
          <a:extLst>
            <a:ext uri="{FF2B5EF4-FFF2-40B4-BE49-F238E27FC236}">
              <a16:creationId xmlns:a16="http://schemas.microsoft.com/office/drawing/2014/main" id="{964E66BF-B382-47CF-99F3-F445C514A201}"/>
            </a:ext>
          </a:extLst>
        </xdr:cNvPr>
        <xdr:cNvCxnSpPr/>
      </xdr:nvCxnSpPr>
      <xdr:spPr>
        <a:xfrm flipV="1">
          <a:off x="6149340" y="10797413"/>
          <a:ext cx="7747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textlink="">
      <xdr:nvSpPr>
        <xdr:cNvPr id="256" name="n_1aveValue【橋りょう・トンネル】&#10;一人当たり有形固定資産（償却資産）額">
          <a:extLst>
            <a:ext uri="{FF2B5EF4-FFF2-40B4-BE49-F238E27FC236}">
              <a16:creationId xmlns:a16="http://schemas.microsoft.com/office/drawing/2014/main" id="{B3DA28A0-32D5-4725-945D-5966CD79A6D9}"/>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textlink="">
      <xdr:nvSpPr>
        <xdr:cNvPr id="257" name="n_2aveValue【橋りょう・トンネル】&#10;一人当たり有形固定資産（償却資産）額">
          <a:extLst>
            <a:ext uri="{FF2B5EF4-FFF2-40B4-BE49-F238E27FC236}">
              <a16:creationId xmlns:a16="http://schemas.microsoft.com/office/drawing/2014/main" id="{C4FCCDBC-EF2D-4401-95B8-5187FF88A018}"/>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textlink="">
      <xdr:nvSpPr>
        <xdr:cNvPr id="258" name="n_3aveValue【橋りょう・トンネル】&#10;一人当たり有形固定資産（償却資産）額">
          <a:extLst>
            <a:ext uri="{FF2B5EF4-FFF2-40B4-BE49-F238E27FC236}">
              <a16:creationId xmlns:a16="http://schemas.microsoft.com/office/drawing/2014/main" id="{488D52AE-1001-4607-8D08-615C83DE8F24}"/>
            </a:ext>
          </a:extLst>
        </xdr:cNvPr>
        <xdr:cNvSpPr txBox="1"/>
      </xdr:nvSpPr>
      <xdr:spPr>
        <a:xfrm>
          <a:off x="6670255" y="103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textlink="">
      <xdr:nvSpPr>
        <xdr:cNvPr id="259" name="n_4aveValue【橋りょう・トンネル】&#10;一人当たり有形固定資産（償却資産）額">
          <a:extLst>
            <a:ext uri="{FF2B5EF4-FFF2-40B4-BE49-F238E27FC236}">
              <a16:creationId xmlns:a16="http://schemas.microsoft.com/office/drawing/2014/main" id="{BC59656B-66C4-4291-BD75-BADC1A618B32}"/>
            </a:ext>
          </a:extLst>
        </xdr:cNvPr>
        <xdr:cNvSpPr txBox="1"/>
      </xdr:nvSpPr>
      <xdr:spPr>
        <a:xfrm>
          <a:off x="587269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96528</xdr:rowOff>
    </xdr:from>
    <xdr:ext cx="534377" cy="259045"/>
    <xdr:sp textlink="">
      <xdr:nvSpPr>
        <xdr:cNvPr id="260" name="n_1mainValue【橋りょう・トンネル】&#10;一人当たり有形固定資産（償却資産）額">
          <a:extLst>
            <a:ext uri="{FF2B5EF4-FFF2-40B4-BE49-F238E27FC236}">
              <a16:creationId xmlns:a16="http://schemas.microsoft.com/office/drawing/2014/main" id="{62C4673A-E770-41FB-998F-DD269CC9E2D4}"/>
            </a:ext>
          </a:extLst>
        </xdr:cNvPr>
        <xdr:cNvSpPr txBox="1"/>
      </xdr:nvSpPr>
      <xdr:spPr>
        <a:xfrm>
          <a:off x="8239271" y="1082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110950</xdr:rowOff>
    </xdr:from>
    <xdr:ext cx="469744" cy="259045"/>
    <xdr:sp textlink="">
      <xdr:nvSpPr>
        <xdr:cNvPr id="261" name="n_2mainValue【橋りょう・トンネル】&#10;一人当たり有形固定資産（償却資産）額">
          <a:extLst>
            <a:ext uri="{FF2B5EF4-FFF2-40B4-BE49-F238E27FC236}">
              <a16:creationId xmlns:a16="http://schemas.microsoft.com/office/drawing/2014/main" id="{B09BD162-6984-447E-BC1C-73F4988DC041}"/>
            </a:ext>
          </a:extLst>
        </xdr:cNvPr>
        <xdr:cNvSpPr txBox="1"/>
      </xdr:nvSpPr>
      <xdr:spPr>
        <a:xfrm>
          <a:off x="7509588" y="1083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110380</xdr:rowOff>
    </xdr:from>
    <xdr:ext cx="469744" cy="259045"/>
    <xdr:sp textlink="">
      <xdr:nvSpPr>
        <xdr:cNvPr id="262" name="n_3mainValue【橋りょう・トンネル】&#10;一人当たり有形固定資産（償却資産）額">
          <a:extLst>
            <a:ext uri="{FF2B5EF4-FFF2-40B4-BE49-F238E27FC236}">
              <a16:creationId xmlns:a16="http://schemas.microsoft.com/office/drawing/2014/main" id="{746EFB74-447B-4D5F-A705-D5E47D7573A9}"/>
            </a:ext>
          </a:extLst>
        </xdr:cNvPr>
        <xdr:cNvSpPr txBox="1"/>
      </xdr:nvSpPr>
      <xdr:spPr>
        <a:xfrm>
          <a:off x="6712028" y="1083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110407</xdr:rowOff>
    </xdr:from>
    <xdr:ext cx="469744" cy="259045"/>
    <xdr:sp textlink="">
      <xdr:nvSpPr>
        <xdr:cNvPr id="263" name="n_4mainValue【橋りょう・トンネル】&#10;一人当たり有形固定資産（償却資産）額">
          <a:extLst>
            <a:ext uri="{FF2B5EF4-FFF2-40B4-BE49-F238E27FC236}">
              <a16:creationId xmlns:a16="http://schemas.microsoft.com/office/drawing/2014/main" id="{7A187989-A9FA-434D-BBD9-616C77CAF22F}"/>
            </a:ext>
          </a:extLst>
        </xdr:cNvPr>
        <xdr:cNvSpPr txBox="1"/>
      </xdr:nvSpPr>
      <xdr:spPr>
        <a:xfrm>
          <a:off x="5937328" y="108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49C22AB7-9385-4FBA-AA8C-DDA84DD82F5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3E362F72-0650-458C-93DD-67A4A7298E7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DD56C31E-9FA3-4F8F-848C-189362C3ED6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9AFCCF21-D0E0-463C-AD46-C376E0AF7FD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5912647A-332F-4725-8C96-F75D51D04B1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39F83D6B-020E-4941-97E1-CA2A510E3F1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8223CF37-BD0C-4673-85A2-2055AD08295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8AD925E2-EB16-4F7D-B299-F1E8050A0B0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3AF14C05-6E39-4338-9C82-1B8D82D41CD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47B4702-E5A6-4E93-8FEB-9591A08C940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5ED14D0A-840E-44BA-B7C2-C4E565A9E7A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C186057-D5FD-457F-90FE-0EF1FBD25D4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a:extLst>
            <a:ext uri="{FF2B5EF4-FFF2-40B4-BE49-F238E27FC236}">
              <a16:creationId xmlns:a16="http://schemas.microsoft.com/office/drawing/2014/main" id="{66DE8DC2-36E6-4818-AECA-F86E3DDDCCC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9E20931-053B-48DE-BA53-0F036DCFE3E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a:extLst>
            <a:ext uri="{FF2B5EF4-FFF2-40B4-BE49-F238E27FC236}">
              <a16:creationId xmlns:a16="http://schemas.microsoft.com/office/drawing/2014/main" id="{81FBE369-1CEF-4EC9-8C59-0490D9602A5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64E5A1E-8D71-4C14-9B5C-5A1DB1F7EA9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a:extLst>
            <a:ext uri="{FF2B5EF4-FFF2-40B4-BE49-F238E27FC236}">
              <a16:creationId xmlns:a16="http://schemas.microsoft.com/office/drawing/2014/main" id="{3F1722E4-9E7A-4AAF-B223-1D131B0DDCA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7B88691-9FB7-4C42-A259-ECD7A096727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a:extLst>
            <a:ext uri="{FF2B5EF4-FFF2-40B4-BE49-F238E27FC236}">
              <a16:creationId xmlns:a16="http://schemas.microsoft.com/office/drawing/2014/main" id="{218FFB85-01BA-4F30-A9D3-85FEB4EEA3A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0F54C98-7202-48BB-B4CD-6A0C3A1DC7B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4" name="テキスト ボックス 283">
          <a:extLst>
            <a:ext uri="{FF2B5EF4-FFF2-40B4-BE49-F238E27FC236}">
              <a16:creationId xmlns:a16="http://schemas.microsoft.com/office/drawing/2014/main" id="{B0F1FEA3-ABD0-47FE-9793-AD5398D5002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1BBF8B5-7D22-419C-A3EF-C0EFA5026BC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6" name="テキスト ボックス 285">
          <a:extLst>
            <a:ext uri="{FF2B5EF4-FFF2-40B4-BE49-F238E27FC236}">
              <a16:creationId xmlns:a16="http://schemas.microsoft.com/office/drawing/2014/main" id="{57BFF73F-B2F8-4042-A949-AAB882D8800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公営住宅】&#10;有形固定資産減価償却率グラフ枠">
          <a:extLst>
            <a:ext uri="{FF2B5EF4-FFF2-40B4-BE49-F238E27FC236}">
              <a16:creationId xmlns:a16="http://schemas.microsoft.com/office/drawing/2014/main" id="{64A3BA6E-ED7C-404E-8437-8690B56E211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F7DF8B5-0E23-4112-A294-3EB932A0BEEF}"/>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89" name="【公営住宅】&#10;有形固定資産減価償却率最小値テキスト">
          <a:extLst>
            <a:ext uri="{FF2B5EF4-FFF2-40B4-BE49-F238E27FC236}">
              <a16:creationId xmlns:a16="http://schemas.microsoft.com/office/drawing/2014/main" id="{394775ED-BBDF-4879-ACCD-ED89895234CD}"/>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471EA20-F390-4768-B509-4C6DE55CED97}"/>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textlink="">
      <xdr:nvSpPr>
        <xdr:cNvPr id="291" name="【公営住宅】&#10;有形固定資産減価償却率最大値テキスト">
          <a:extLst>
            <a:ext uri="{FF2B5EF4-FFF2-40B4-BE49-F238E27FC236}">
              <a16:creationId xmlns:a16="http://schemas.microsoft.com/office/drawing/2014/main" id="{A08A4EBB-1C63-43C9-8B87-5414492A5706}"/>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48CC9545-9886-480B-B3E3-4BEFDD5D6DA9}"/>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textlink="">
      <xdr:nvSpPr>
        <xdr:cNvPr id="293" name="【公営住宅】&#10;有形固定資産減価償却率平均値テキスト">
          <a:extLst>
            <a:ext uri="{FF2B5EF4-FFF2-40B4-BE49-F238E27FC236}">
              <a16:creationId xmlns:a16="http://schemas.microsoft.com/office/drawing/2014/main" id="{E2832694-8A91-4B61-813D-BB3A7472A135}"/>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textlink="">
      <xdr:nvSpPr>
        <xdr:cNvPr id="294" name="フローチャート: 判断 293">
          <a:extLst>
            <a:ext uri="{FF2B5EF4-FFF2-40B4-BE49-F238E27FC236}">
              <a16:creationId xmlns:a16="http://schemas.microsoft.com/office/drawing/2014/main" id="{48AB55C1-C195-4A26-BCC9-C40D5861EEFA}"/>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textlink="">
      <xdr:nvSpPr>
        <xdr:cNvPr id="295" name="フローチャート: 判断 294">
          <a:extLst>
            <a:ext uri="{FF2B5EF4-FFF2-40B4-BE49-F238E27FC236}">
              <a16:creationId xmlns:a16="http://schemas.microsoft.com/office/drawing/2014/main" id="{7B48BED2-3C24-46E9-BE5C-60B3F852E305}"/>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textlink="">
      <xdr:nvSpPr>
        <xdr:cNvPr id="296" name="フローチャート: 判断 295">
          <a:extLst>
            <a:ext uri="{FF2B5EF4-FFF2-40B4-BE49-F238E27FC236}">
              <a16:creationId xmlns:a16="http://schemas.microsoft.com/office/drawing/2014/main" id="{0E3B408B-A2F2-4A74-BE9B-B20F8F942C34}"/>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textlink="">
      <xdr:nvSpPr>
        <xdr:cNvPr id="297" name="フローチャート: 判断 296">
          <a:extLst>
            <a:ext uri="{FF2B5EF4-FFF2-40B4-BE49-F238E27FC236}">
              <a16:creationId xmlns:a16="http://schemas.microsoft.com/office/drawing/2014/main" id="{54A47398-EDDF-494D-8C59-B747E1703278}"/>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textlink="">
      <xdr:nvSpPr>
        <xdr:cNvPr id="298" name="フローチャート: 判断 297">
          <a:extLst>
            <a:ext uri="{FF2B5EF4-FFF2-40B4-BE49-F238E27FC236}">
              <a16:creationId xmlns:a16="http://schemas.microsoft.com/office/drawing/2014/main" id="{A834CED7-BB9B-4034-8D2A-FDA6E604072B}"/>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6DDE967C-7828-44E2-8A06-512F9EDDFAC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738F0ED5-FDB0-45BE-AE01-9E573AA124B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7EEA882A-D30C-460E-9BE1-E4A88D125EE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C34DB189-C33A-437C-B3DD-E9336F227D5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4D155377-DE20-40F7-B4CB-36AFE7BA338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textlink="">
      <xdr:nvSpPr>
        <xdr:cNvPr id="304" name="楕円 303">
          <a:extLst>
            <a:ext uri="{FF2B5EF4-FFF2-40B4-BE49-F238E27FC236}">
              <a16:creationId xmlns:a16="http://schemas.microsoft.com/office/drawing/2014/main" id="{33009E6E-60E7-4C37-9AE4-48F7A92966C1}"/>
            </a:ext>
          </a:extLst>
        </xdr:cNvPr>
        <xdr:cNvSpPr/>
      </xdr:nvSpPr>
      <xdr:spPr>
        <a:xfrm>
          <a:off x="4036060" y="13901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textlink="">
      <xdr:nvSpPr>
        <xdr:cNvPr id="305" name="【公営住宅】&#10;有形固定資産減価償却率該当値テキスト">
          <a:extLst>
            <a:ext uri="{FF2B5EF4-FFF2-40B4-BE49-F238E27FC236}">
              <a16:creationId xmlns:a16="http://schemas.microsoft.com/office/drawing/2014/main" id="{45B7A430-A267-4480-98D6-9343E23338DE}"/>
            </a:ext>
          </a:extLst>
        </xdr:cNvPr>
        <xdr:cNvSpPr txBox="1"/>
      </xdr:nvSpPr>
      <xdr:spPr>
        <a:xfrm>
          <a:off x="4124960"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textlink="">
      <xdr:nvSpPr>
        <xdr:cNvPr id="306" name="楕円 305">
          <a:extLst>
            <a:ext uri="{FF2B5EF4-FFF2-40B4-BE49-F238E27FC236}">
              <a16:creationId xmlns:a16="http://schemas.microsoft.com/office/drawing/2014/main" id="{6CFC1900-7CD2-485B-9817-83558DD95A05}"/>
            </a:ext>
          </a:extLst>
        </xdr:cNvPr>
        <xdr:cNvSpPr/>
      </xdr:nvSpPr>
      <xdr:spPr>
        <a:xfrm>
          <a:off x="3312160" y="13869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83</xdr:row>
      <xdr:rowOff>34289</xdr:rowOff>
    </xdr:to>
    <xdr:cxnSp macro="">
      <xdr:nvCxnSpPr>
        <xdr:cNvPr id="307" name="直線コネクタ 306">
          <a:extLst>
            <a:ext uri="{FF2B5EF4-FFF2-40B4-BE49-F238E27FC236}">
              <a16:creationId xmlns:a16="http://schemas.microsoft.com/office/drawing/2014/main" id="{52966489-B3B6-4CC5-9274-4FE7ACF74546}"/>
            </a:ext>
          </a:extLst>
        </xdr:cNvPr>
        <xdr:cNvCxnSpPr/>
      </xdr:nvCxnSpPr>
      <xdr:spPr>
        <a:xfrm>
          <a:off x="3355340" y="13916025"/>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textlink="">
      <xdr:nvSpPr>
        <xdr:cNvPr id="308" name="楕円 307">
          <a:extLst>
            <a:ext uri="{FF2B5EF4-FFF2-40B4-BE49-F238E27FC236}">
              <a16:creationId xmlns:a16="http://schemas.microsoft.com/office/drawing/2014/main" id="{5C4D3FB7-AB59-4F37-8AEB-8372D8B7DB9F}"/>
            </a:ext>
          </a:extLst>
        </xdr:cNvPr>
        <xdr:cNvSpPr/>
      </xdr:nvSpPr>
      <xdr:spPr>
        <a:xfrm>
          <a:off x="251460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83</xdr:row>
      <xdr:rowOff>1905</xdr:rowOff>
    </xdr:to>
    <xdr:cxnSp macro="">
      <xdr:nvCxnSpPr>
        <xdr:cNvPr id="309" name="直線コネクタ 308">
          <a:extLst>
            <a:ext uri="{FF2B5EF4-FFF2-40B4-BE49-F238E27FC236}">
              <a16:creationId xmlns:a16="http://schemas.microsoft.com/office/drawing/2014/main" id="{AB6879EA-1E2E-4A20-979B-F798FD4F2CEA}"/>
            </a:ext>
          </a:extLst>
        </xdr:cNvPr>
        <xdr:cNvCxnSpPr/>
      </xdr:nvCxnSpPr>
      <xdr:spPr>
        <a:xfrm>
          <a:off x="2565400" y="13883641"/>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textlink="">
      <xdr:nvSpPr>
        <xdr:cNvPr id="310" name="楕円 309">
          <a:extLst>
            <a:ext uri="{FF2B5EF4-FFF2-40B4-BE49-F238E27FC236}">
              <a16:creationId xmlns:a16="http://schemas.microsoft.com/office/drawing/2014/main" id="{A656C0A0-5AD9-4329-BE6A-67C735FA0583}"/>
            </a:ext>
          </a:extLst>
        </xdr:cNvPr>
        <xdr:cNvSpPr/>
      </xdr:nvSpPr>
      <xdr:spPr>
        <a:xfrm>
          <a:off x="17399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137161</xdr:rowOff>
    </xdr:to>
    <xdr:cxnSp macro="">
      <xdr:nvCxnSpPr>
        <xdr:cNvPr id="311" name="直線コネクタ 310">
          <a:extLst>
            <a:ext uri="{FF2B5EF4-FFF2-40B4-BE49-F238E27FC236}">
              <a16:creationId xmlns:a16="http://schemas.microsoft.com/office/drawing/2014/main" id="{93DE70E7-8AA4-4D21-B91B-39B600A4CBCB}"/>
            </a:ext>
          </a:extLst>
        </xdr:cNvPr>
        <xdr:cNvCxnSpPr/>
      </xdr:nvCxnSpPr>
      <xdr:spPr>
        <a:xfrm>
          <a:off x="1790700" y="13853160"/>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textlink="">
      <xdr:nvSpPr>
        <xdr:cNvPr id="312" name="楕円 311">
          <a:extLst>
            <a:ext uri="{FF2B5EF4-FFF2-40B4-BE49-F238E27FC236}">
              <a16:creationId xmlns:a16="http://schemas.microsoft.com/office/drawing/2014/main" id="{812C9943-AC77-4EAC-91FB-98B32CA8FCE2}"/>
            </a:ext>
          </a:extLst>
        </xdr:cNvPr>
        <xdr:cNvSpPr/>
      </xdr:nvSpPr>
      <xdr:spPr>
        <a:xfrm>
          <a:off x="965200" y="13781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106680</xdr:rowOff>
    </xdr:to>
    <xdr:cxnSp macro="">
      <xdr:nvCxnSpPr>
        <xdr:cNvPr id="313" name="直線コネクタ 312">
          <a:extLst>
            <a:ext uri="{FF2B5EF4-FFF2-40B4-BE49-F238E27FC236}">
              <a16:creationId xmlns:a16="http://schemas.microsoft.com/office/drawing/2014/main" id="{497D1712-5712-4076-885C-59F516ED1D6C}"/>
            </a:ext>
          </a:extLst>
        </xdr:cNvPr>
        <xdr:cNvCxnSpPr/>
      </xdr:nvCxnSpPr>
      <xdr:spPr>
        <a:xfrm>
          <a:off x="1008380" y="1383220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textlink="">
      <xdr:nvSpPr>
        <xdr:cNvPr id="314" name="n_1aveValue【公営住宅】&#10;有形固定資産減価償却率">
          <a:extLst>
            <a:ext uri="{FF2B5EF4-FFF2-40B4-BE49-F238E27FC236}">
              <a16:creationId xmlns:a16="http://schemas.microsoft.com/office/drawing/2014/main" id="{41165546-1AE9-4DBA-8F3A-164A08334F80}"/>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textlink="">
      <xdr:nvSpPr>
        <xdr:cNvPr id="315" name="n_2aveValue【公営住宅】&#10;有形固定資産減価償却率">
          <a:extLst>
            <a:ext uri="{FF2B5EF4-FFF2-40B4-BE49-F238E27FC236}">
              <a16:creationId xmlns:a16="http://schemas.microsoft.com/office/drawing/2014/main" id="{1FB820EC-5AA4-4557-A608-830F9765587B}"/>
            </a:ext>
          </a:extLst>
        </xdr:cNvPr>
        <xdr:cNvSpPr txBox="1"/>
      </xdr:nvSpPr>
      <xdr:spPr>
        <a:xfrm>
          <a:off x="2385704" y="1392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textlink="">
      <xdr:nvSpPr>
        <xdr:cNvPr id="316" name="n_3aveValue【公営住宅】&#10;有形固定資産減価償却率">
          <a:extLst>
            <a:ext uri="{FF2B5EF4-FFF2-40B4-BE49-F238E27FC236}">
              <a16:creationId xmlns:a16="http://schemas.microsoft.com/office/drawing/2014/main" id="{7DC052E9-4CC5-40FF-A82C-B659F9F34551}"/>
            </a:ext>
          </a:extLst>
        </xdr:cNvPr>
        <xdr:cNvSpPr txBox="1"/>
      </xdr:nvSpPr>
      <xdr:spPr>
        <a:xfrm>
          <a:off x="16110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textlink="">
      <xdr:nvSpPr>
        <xdr:cNvPr id="317" name="n_4aveValue【公営住宅】&#10;有形固定資産減価償却率">
          <a:extLst>
            <a:ext uri="{FF2B5EF4-FFF2-40B4-BE49-F238E27FC236}">
              <a16:creationId xmlns:a16="http://schemas.microsoft.com/office/drawing/2014/main" id="{E7E43945-8C0F-47C0-B753-FE7F5E69FCFD}"/>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43832</xdr:rowOff>
    </xdr:from>
    <xdr:ext cx="405111" cy="259045"/>
    <xdr:sp textlink="">
      <xdr:nvSpPr>
        <xdr:cNvPr id="318" name="n_1mainValue【公営住宅】&#10;有形固定資産減価償却率">
          <a:extLst>
            <a:ext uri="{FF2B5EF4-FFF2-40B4-BE49-F238E27FC236}">
              <a16:creationId xmlns:a16="http://schemas.microsoft.com/office/drawing/2014/main" id="{8FAA74FB-40CF-4BB3-90B5-9826E9E50C6C}"/>
            </a:ext>
          </a:extLst>
        </xdr:cNvPr>
        <xdr:cNvSpPr txBox="1"/>
      </xdr:nvSpPr>
      <xdr:spPr>
        <a:xfrm>
          <a:off x="317056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textlink="">
      <xdr:nvSpPr>
        <xdr:cNvPr id="319" name="n_2mainValue【公営住宅】&#10;有形固定資産減価償却率">
          <a:extLst>
            <a:ext uri="{FF2B5EF4-FFF2-40B4-BE49-F238E27FC236}">
              <a16:creationId xmlns:a16="http://schemas.microsoft.com/office/drawing/2014/main" id="{7B3D26DF-A84D-431F-B292-888305361F40}"/>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textlink="">
      <xdr:nvSpPr>
        <xdr:cNvPr id="320" name="n_3mainValue【公営住宅】&#10;有形固定資産減価償却率">
          <a:extLst>
            <a:ext uri="{FF2B5EF4-FFF2-40B4-BE49-F238E27FC236}">
              <a16:creationId xmlns:a16="http://schemas.microsoft.com/office/drawing/2014/main" id="{BBAE34A1-CDDB-4454-9A41-10496B354E04}"/>
            </a:ext>
          </a:extLst>
        </xdr:cNvPr>
        <xdr:cNvSpPr txBox="1"/>
      </xdr:nvSpPr>
      <xdr:spPr>
        <a:xfrm>
          <a:off x="16110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textlink="">
      <xdr:nvSpPr>
        <xdr:cNvPr id="321" name="n_4mainValue【公営住宅】&#10;有形固定資産減価償却率">
          <a:extLst>
            <a:ext uri="{FF2B5EF4-FFF2-40B4-BE49-F238E27FC236}">
              <a16:creationId xmlns:a16="http://schemas.microsoft.com/office/drawing/2014/main" id="{87CD886F-BF1D-422E-8459-DF914C7F18F3}"/>
            </a:ext>
          </a:extLst>
        </xdr:cNvPr>
        <xdr:cNvSpPr txBox="1"/>
      </xdr:nvSpPr>
      <xdr:spPr>
        <a:xfrm>
          <a:off x="83630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a:extLst>
            <a:ext uri="{FF2B5EF4-FFF2-40B4-BE49-F238E27FC236}">
              <a16:creationId xmlns:a16="http://schemas.microsoft.com/office/drawing/2014/main" id="{B7D3AC1E-E433-49AB-86A6-1FB81E67D4D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a:extLst>
            <a:ext uri="{FF2B5EF4-FFF2-40B4-BE49-F238E27FC236}">
              <a16:creationId xmlns:a16="http://schemas.microsoft.com/office/drawing/2014/main" id="{DFB7509A-944D-4BBE-BF7C-8B380CC879C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a:extLst>
            <a:ext uri="{FF2B5EF4-FFF2-40B4-BE49-F238E27FC236}">
              <a16:creationId xmlns:a16="http://schemas.microsoft.com/office/drawing/2014/main" id="{BFAC9E80-1B8F-40A2-B69E-EC160D3BF24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a:extLst>
            <a:ext uri="{FF2B5EF4-FFF2-40B4-BE49-F238E27FC236}">
              <a16:creationId xmlns:a16="http://schemas.microsoft.com/office/drawing/2014/main" id="{45C238B5-EF24-4B5F-9933-DE37B8438C1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a:extLst>
            <a:ext uri="{FF2B5EF4-FFF2-40B4-BE49-F238E27FC236}">
              <a16:creationId xmlns:a16="http://schemas.microsoft.com/office/drawing/2014/main" id="{292681A7-3B30-41CB-BF6E-87C64758A5F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a:extLst>
            <a:ext uri="{FF2B5EF4-FFF2-40B4-BE49-F238E27FC236}">
              <a16:creationId xmlns:a16="http://schemas.microsoft.com/office/drawing/2014/main" id="{215D5EB0-8D0F-4DF8-8F95-293B7C62BFA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a:extLst>
            <a:ext uri="{FF2B5EF4-FFF2-40B4-BE49-F238E27FC236}">
              <a16:creationId xmlns:a16="http://schemas.microsoft.com/office/drawing/2014/main" id="{CE20152B-56B3-4CDB-861E-F884E3444BA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a:extLst>
            <a:ext uri="{FF2B5EF4-FFF2-40B4-BE49-F238E27FC236}">
              <a16:creationId xmlns:a16="http://schemas.microsoft.com/office/drawing/2014/main" id="{6998FE64-A2C1-4967-B743-C50B3EA8DE6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a:extLst>
            <a:ext uri="{FF2B5EF4-FFF2-40B4-BE49-F238E27FC236}">
              <a16:creationId xmlns:a16="http://schemas.microsoft.com/office/drawing/2014/main" id="{37AF8611-A341-48D0-A8A7-CFF6AD384B3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B0F0586-6807-470A-8520-C6F1A4D7F0C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DE77DDA-498C-4F17-B30B-8F45BC564BD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3" name="テキスト ボックス 332">
          <a:extLst>
            <a:ext uri="{FF2B5EF4-FFF2-40B4-BE49-F238E27FC236}">
              <a16:creationId xmlns:a16="http://schemas.microsoft.com/office/drawing/2014/main" id="{AA500390-A285-49E8-B895-87796AB3F97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F5B6631-D1CE-469D-8179-82D0352012E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5" name="テキスト ボックス 334">
          <a:extLst>
            <a:ext uri="{FF2B5EF4-FFF2-40B4-BE49-F238E27FC236}">
              <a16:creationId xmlns:a16="http://schemas.microsoft.com/office/drawing/2014/main" id="{71FA4EF0-8BB1-4FCD-8FF0-7957D6AFDBD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C83547F-9B74-4EA1-9318-6014D24E37F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7" name="テキスト ボックス 336">
          <a:extLst>
            <a:ext uri="{FF2B5EF4-FFF2-40B4-BE49-F238E27FC236}">
              <a16:creationId xmlns:a16="http://schemas.microsoft.com/office/drawing/2014/main" id="{BF700850-5FC2-4BF8-97D0-1D92E296714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10F3E50-4A46-4F55-9110-EBE701FB122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9" name="テキスト ボックス 338">
          <a:extLst>
            <a:ext uri="{FF2B5EF4-FFF2-40B4-BE49-F238E27FC236}">
              <a16:creationId xmlns:a16="http://schemas.microsoft.com/office/drawing/2014/main" id="{88CB34D8-3C83-4092-B363-40921504A39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E3E2BAD-DDBF-440C-9518-0799DDC691D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41" name="テキスト ボックス 340">
          <a:extLst>
            <a:ext uri="{FF2B5EF4-FFF2-40B4-BE49-F238E27FC236}">
              <a16:creationId xmlns:a16="http://schemas.microsoft.com/office/drawing/2014/main" id="{871B2627-278F-4CF0-82FF-9BFB0D0C5A3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67A0467-3236-41D5-8AB0-9775D487239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3" name="テキスト ボックス 342">
          <a:extLst>
            <a:ext uri="{FF2B5EF4-FFF2-40B4-BE49-F238E27FC236}">
              <a16:creationId xmlns:a16="http://schemas.microsoft.com/office/drawing/2014/main" id="{FBF3EC01-15E8-41F1-862F-7ECDEC06EA9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4" name="【公営住宅】&#10;一人当たり面積グラフ枠">
          <a:extLst>
            <a:ext uri="{FF2B5EF4-FFF2-40B4-BE49-F238E27FC236}">
              <a16:creationId xmlns:a16="http://schemas.microsoft.com/office/drawing/2014/main" id="{5F1CB7DE-2833-4D87-8BD3-9A4A575992D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222F7045-5A8E-40BC-8CB9-3A73463DCDEB}"/>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textlink="">
      <xdr:nvSpPr>
        <xdr:cNvPr id="346" name="【公営住宅】&#10;一人当たり面積最小値テキスト">
          <a:extLst>
            <a:ext uri="{FF2B5EF4-FFF2-40B4-BE49-F238E27FC236}">
              <a16:creationId xmlns:a16="http://schemas.microsoft.com/office/drawing/2014/main" id="{19BD2C40-1E82-4A0F-981B-D56FFAA446B2}"/>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122E6E3A-90E3-4C20-8219-AEF570291F8C}"/>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textlink="">
      <xdr:nvSpPr>
        <xdr:cNvPr id="348" name="【公営住宅】&#10;一人当たり面積最大値テキスト">
          <a:extLst>
            <a:ext uri="{FF2B5EF4-FFF2-40B4-BE49-F238E27FC236}">
              <a16:creationId xmlns:a16="http://schemas.microsoft.com/office/drawing/2014/main" id="{DE171A77-7545-4230-9D0F-C5C260E3777D}"/>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C8CA4FDD-63D4-4D85-8459-36834508E6AB}"/>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textlink="">
      <xdr:nvSpPr>
        <xdr:cNvPr id="350" name="【公営住宅】&#10;一人当たり面積平均値テキスト">
          <a:extLst>
            <a:ext uri="{FF2B5EF4-FFF2-40B4-BE49-F238E27FC236}">
              <a16:creationId xmlns:a16="http://schemas.microsoft.com/office/drawing/2014/main" id="{2170CDE0-9042-4D94-8DAF-F4BD8BEDC30B}"/>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textlink="">
      <xdr:nvSpPr>
        <xdr:cNvPr id="351" name="フローチャート: 判断 350">
          <a:extLst>
            <a:ext uri="{FF2B5EF4-FFF2-40B4-BE49-F238E27FC236}">
              <a16:creationId xmlns:a16="http://schemas.microsoft.com/office/drawing/2014/main" id="{4E5AA636-9246-4B4D-91C1-5D69F010E464}"/>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textlink="">
      <xdr:nvSpPr>
        <xdr:cNvPr id="352" name="フローチャート: 判断 351">
          <a:extLst>
            <a:ext uri="{FF2B5EF4-FFF2-40B4-BE49-F238E27FC236}">
              <a16:creationId xmlns:a16="http://schemas.microsoft.com/office/drawing/2014/main" id="{61D39704-762C-4F41-A987-F102F282CB71}"/>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textlink="">
      <xdr:nvSpPr>
        <xdr:cNvPr id="353" name="フローチャート: 判断 352">
          <a:extLst>
            <a:ext uri="{FF2B5EF4-FFF2-40B4-BE49-F238E27FC236}">
              <a16:creationId xmlns:a16="http://schemas.microsoft.com/office/drawing/2014/main" id="{14CD8CC7-A92B-4C88-8BD1-0992DE20BC86}"/>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textlink="">
      <xdr:nvSpPr>
        <xdr:cNvPr id="354" name="フローチャート: 判断 353">
          <a:extLst>
            <a:ext uri="{FF2B5EF4-FFF2-40B4-BE49-F238E27FC236}">
              <a16:creationId xmlns:a16="http://schemas.microsoft.com/office/drawing/2014/main" id="{74E6FB51-3EBC-47FC-8640-C689E65AFAC5}"/>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textlink="">
      <xdr:nvSpPr>
        <xdr:cNvPr id="355" name="フローチャート: 判断 354">
          <a:extLst>
            <a:ext uri="{FF2B5EF4-FFF2-40B4-BE49-F238E27FC236}">
              <a16:creationId xmlns:a16="http://schemas.microsoft.com/office/drawing/2014/main" id="{13AC1BFA-BC75-488C-BB02-4EC10125C526}"/>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6" name="テキスト ボックス 355">
          <a:extLst>
            <a:ext uri="{FF2B5EF4-FFF2-40B4-BE49-F238E27FC236}">
              <a16:creationId xmlns:a16="http://schemas.microsoft.com/office/drawing/2014/main" id="{0D448C5F-E7FD-45BA-8259-E671CD48E95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7" name="テキスト ボックス 356">
          <a:extLst>
            <a:ext uri="{FF2B5EF4-FFF2-40B4-BE49-F238E27FC236}">
              <a16:creationId xmlns:a16="http://schemas.microsoft.com/office/drawing/2014/main" id="{ED876369-DF0B-4E04-A2BC-DEC4A1BE691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8" name="テキスト ボックス 357">
          <a:extLst>
            <a:ext uri="{FF2B5EF4-FFF2-40B4-BE49-F238E27FC236}">
              <a16:creationId xmlns:a16="http://schemas.microsoft.com/office/drawing/2014/main" id="{942EF11A-2179-4841-BF00-86DD6AAD75F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9" name="テキスト ボックス 358">
          <a:extLst>
            <a:ext uri="{FF2B5EF4-FFF2-40B4-BE49-F238E27FC236}">
              <a16:creationId xmlns:a16="http://schemas.microsoft.com/office/drawing/2014/main" id="{FFE1E129-9192-4147-BBEE-3CE4F9426F1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0" name="テキスト ボックス 359">
          <a:extLst>
            <a:ext uri="{FF2B5EF4-FFF2-40B4-BE49-F238E27FC236}">
              <a16:creationId xmlns:a16="http://schemas.microsoft.com/office/drawing/2014/main" id="{539BF024-8C7E-4DD9-AED0-57ECD22D43A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132842</xdr:rowOff>
    </xdr:from>
    <xdr:to>
      <xdr:col>55</xdr:col>
      <xdr:colOff>50800</xdr:colOff>
      <xdr:row>86</xdr:row>
      <xdr:rowOff>62992</xdr:rowOff>
    </xdr:to>
    <xdr:sp textlink="">
      <xdr:nvSpPr>
        <xdr:cNvPr id="361" name="楕円 360">
          <a:extLst>
            <a:ext uri="{FF2B5EF4-FFF2-40B4-BE49-F238E27FC236}">
              <a16:creationId xmlns:a16="http://schemas.microsoft.com/office/drawing/2014/main" id="{4247BBE4-9BF8-4427-84C1-E3773B4FDD22}"/>
            </a:ext>
          </a:extLst>
        </xdr:cNvPr>
        <xdr:cNvSpPr/>
      </xdr:nvSpPr>
      <xdr:spPr>
        <a:xfrm>
          <a:off x="9192260" y="14382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47769</xdr:rowOff>
    </xdr:from>
    <xdr:ext cx="469744" cy="259045"/>
    <xdr:sp textlink="">
      <xdr:nvSpPr>
        <xdr:cNvPr id="362" name="【公営住宅】&#10;一人当たり面積該当値テキスト">
          <a:extLst>
            <a:ext uri="{FF2B5EF4-FFF2-40B4-BE49-F238E27FC236}">
              <a16:creationId xmlns:a16="http://schemas.microsoft.com/office/drawing/2014/main" id="{3B797BC1-91AE-46CC-BB58-3FF23954226D}"/>
            </a:ext>
          </a:extLst>
        </xdr:cNvPr>
        <xdr:cNvSpPr txBox="1"/>
      </xdr:nvSpPr>
      <xdr:spPr>
        <a:xfrm>
          <a:off x="9258300" y="1429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133223</xdr:rowOff>
    </xdr:from>
    <xdr:to>
      <xdr:col>50</xdr:col>
      <xdr:colOff>165100</xdr:colOff>
      <xdr:row>86</xdr:row>
      <xdr:rowOff>63373</xdr:rowOff>
    </xdr:to>
    <xdr:sp textlink="">
      <xdr:nvSpPr>
        <xdr:cNvPr id="363" name="楕円 362">
          <a:extLst>
            <a:ext uri="{FF2B5EF4-FFF2-40B4-BE49-F238E27FC236}">
              <a16:creationId xmlns:a16="http://schemas.microsoft.com/office/drawing/2014/main" id="{DF34D868-2159-4134-B84E-51E9821A39E9}"/>
            </a:ext>
          </a:extLst>
        </xdr:cNvPr>
        <xdr:cNvSpPr/>
      </xdr:nvSpPr>
      <xdr:spPr>
        <a:xfrm>
          <a:off x="8445500" y="143826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12192</xdr:rowOff>
    </xdr:from>
    <xdr:to>
      <xdr:col>55</xdr:col>
      <xdr:colOff>0</xdr:colOff>
      <xdr:row>86</xdr:row>
      <xdr:rowOff>12573</xdr:rowOff>
    </xdr:to>
    <xdr:cxnSp macro="">
      <xdr:nvCxnSpPr>
        <xdr:cNvPr id="364" name="直線コネクタ 363">
          <a:extLst>
            <a:ext uri="{FF2B5EF4-FFF2-40B4-BE49-F238E27FC236}">
              <a16:creationId xmlns:a16="http://schemas.microsoft.com/office/drawing/2014/main" id="{67C6BD1C-AD6D-4315-AEA2-FE78CECFC22E}"/>
            </a:ext>
          </a:extLst>
        </xdr:cNvPr>
        <xdr:cNvCxnSpPr/>
      </xdr:nvCxnSpPr>
      <xdr:spPr>
        <a:xfrm flipV="1">
          <a:off x="8496300" y="14429232"/>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133604</xdr:rowOff>
    </xdr:from>
    <xdr:to>
      <xdr:col>46</xdr:col>
      <xdr:colOff>38100</xdr:colOff>
      <xdr:row>86</xdr:row>
      <xdr:rowOff>63754</xdr:rowOff>
    </xdr:to>
    <xdr:sp textlink="">
      <xdr:nvSpPr>
        <xdr:cNvPr id="365" name="楕円 364">
          <a:extLst>
            <a:ext uri="{FF2B5EF4-FFF2-40B4-BE49-F238E27FC236}">
              <a16:creationId xmlns:a16="http://schemas.microsoft.com/office/drawing/2014/main" id="{458572E3-3859-4CC0-82CF-0A51BEC74DD7}"/>
            </a:ext>
          </a:extLst>
        </xdr:cNvPr>
        <xdr:cNvSpPr/>
      </xdr:nvSpPr>
      <xdr:spPr>
        <a:xfrm>
          <a:off x="7670800" y="14383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12573</xdr:rowOff>
    </xdr:from>
    <xdr:to>
      <xdr:col>50</xdr:col>
      <xdr:colOff>114300</xdr:colOff>
      <xdr:row>86</xdr:row>
      <xdr:rowOff>12954</xdr:rowOff>
    </xdr:to>
    <xdr:cxnSp macro="">
      <xdr:nvCxnSpPr>
        <xdr:cNvPr id="366" name="直線コネクタ 365">
          <a:extLst>
            <a:ext uri="{FF2B5EF4-FFF2-40B4-BE49-F238E27FC236}">
              <a16:creationId xmlns:a16="http://schemas.microsoft.com/office/drawing/2014/main" id="{9DBD7B9E-49AF-4820-A26D-387EEF12684F}"/>
            </a:ext>
          </a:extLst>
        </xdr:cNvPr>
        <xdr:cNvCxnSpPr/>
      </xdr:nvCxnSpPr>
      <xdr:spPr>
        <a:xfrm flipV="1">
          <a:off x="7713980" y="14429613"/>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textlink="">
      <xdr:nvSpPr>
        <xdr:cNvPr id="367" name="楕円 366">
          <a:extLst>
            <a:ext uri="{FF2B5EF4-FFF2-40B4-BE49-F238E27FC236}">
              <a16:creationId xmlns:a16="http://schemas.microsoft.com/office/drawing/2014/main" id="{4B5B87DB-28AA-4CA3-9388-D81C4FBA8DE2}"/>
            </a:ext>
          </a:extLst>
        </xdr:cNvPr>
        <xdr:cNvSpPr/>
      </xdr:nvSpPr>
      <xdr:spPr>
        <a:xfrm>
          <a:off x="687324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12954</xdr:rowOff>
    </xdr:from>
    <xdr:to>
      <xdr:col>45</xdr:col>
      <xdr:colOff>177800</xdr:colOff>
      <xdr:row>86</xdr:row>
      <xdr:rowOff>12954</xdr:rowOff>
    </xdr:to>
    <xdr:cxnSp macro="">
      <xdr:nvCxnSpPr>
        <xdr:cNvPr id="368" name="直線コネクタ 367">
          <a:extLst>
            <a:ext uri="{FF2B5EF4-FFF2-40B4-BE49-F238E27FC236}">
              <a16:creationId xmlns:a16="http://schemas.microsoft.com/office/drawing/2014/main" id="{7D4B620F-019F-42B6-AD52-94F07BD4C16B}"/>
            </a:ext>
          </a:extLst>
        </xdr:cNvPr>
        <xdr:cNvCxnSpPr/>
      </xdr:nvCxnSpPr>
      <xdr:spPr>
        <a:xfrm>
          <a:off x="6924040" y="144299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133986</xdr:rowOff>
    </xdr:from>
    <xdr:to>
      <xdr:col>36</xdr:col>
      <xdr:colOff>165100</xdr:colOff>
      <xdr:row>86</xdr:row>
      <xdr:rowOff>64136</xdr:rowOff>
    </xdr:to>
    <xdr:sp textlink="">
      <xdr:nvSpPr>
        <xdr:cNvPr id="369" name="楕円 368">
          <a:extLst>
            <a:ext uri="{FF2B5EF4-FFF2-40B4-BE49-F238E27FC236}">
              <a16:creationId xmlns:a16="http://schemas.microsoft.com/office/drawing/2014/main" id="{BB039C35-BCEA-43F8-9500-E7E4AAD5A03C}"/>
            </a:ext>
          </a:extLst>
        </xdr:cNvPr>
        <xdr:cNvSpPr/>
      </xdr:nvSpPr>
      <xdr:spPr>
        <a:xfrm>
          <a:off x="6098540" y="14383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12954</xdr:rowOff>
    </xdr:from>
    <xdr:to>
      <xdr:col>41</xdr:col>
      <xdr:colOff>50800</xdr:colOff>
      <xdr:row>86</xdr:row>
      <xdr:rowOff>13336</xdr:rowOff>
    </xdr:to>
    <xdr:cxnSp macro="">
      <xdr:nvCxnSpPr>
        <xdr:cNvPr id="370" name="直線コネクタ 369">
          <a:extLst>
            <a:ext uri="{FF2B5EF4-FFF2-40B4-BE49-F238E27FC236}">
              <a16:creationId xmlns:a16="http://schemas.microsoft.com/office/drawing/2014/main" id="{476DE1A2-AC50-4362-8185-BEC43C293791}"/>
            </a:ext>
          </a:extLst>
        </xdr:cNvPr>
        <xdr:cNvCxnSpPr/>
      </xdr:nvCxnSpPr>
      <xdr:spPr>
        <a:xfrm flipV="1">
          <a:off x="6149340" y="14429994"/>
          <a:ext cx="7747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textlink="">
      <xdr:nvSpPr>
        <xdr:cNvPr id="371" name="n_1aveValue【公営住宅】&#10;一人当たり面積">
          <a:extLst>
            <a:ext uri="{FF2B5EF4-FFF2-40B4-BE49-F238E27FC236}">
              <a16:creationId xmlns:a16="http://schemas.microsoft.com/office/drawing/2014/main" id="{EA97749E-560D-467D-BE08-1CAE7319B80B}"/>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textlink="">
      <xdr:nvSpPr>
        <xdr:cNvPr id="372" name="n_2aveValue【公営住宅】&#10;一人当たり面積">
          <a:extLst>
            <a:ext uri="{FF2B5EF4-FFF2-40B4-BE49-F238E27FC236}">
              <a16:creationId xmlns:a16="http://schemas.microsoft.com/office/drawing/2014/main" id="{4ADE040D-D09B-46DA-81D2-AAC529FDC225}"/>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textlink="">
      <xdr:nvSpPr>
        <xdr:cNvPr id="373" name="n_3aveValue【公営住宅】&#10;一人当たり面積">
          <a:extLst>
            <a:ext uri="{FF2B5EF4-FFF2-40B4-BE49-F238E27FC236}">
              <a16:creationId xmlns:a16="http://schemas.microsoft.com/office/drawing/2014/main" id="{A31574B1-9EB5-4DA3-9B83-3E688D3D9335}"/>
            </a:ext>
          </a:extLst>
        </xdr:cNvPr>
        <xdr:cNvSpPr txBox="1"/>
      </xdr:nvSpPr>
      <xdr:spPr>
        <a:xfrm>
          <a:off x="6712027" y="140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textlink="">
      <xdr:nvSpPr>
        <xdr:cNvPr id="374" name="n_4aveValue【公営住宅】&#10;一人当たり面積">
          <a:extLst>
            <a:ext uri="{FF2B5EF4-FFF2-40B4-BE49-F238E27FC236}">
              <a16:creationId xmlns:a16="http://schemas.microsoft.com/office/drawing/2014/main" id="{293A9102-C26E-4BE1-AFAC-5615FA709B39}"/>
            </a:ext>
          </a:extLst>
        </xdr:cNvPr>
        <xdr:cNvSpPr txBox="1"/>
      </xdr:nvSpPr>
      <xdr:spPr>
        <a:xfrm>
          <a:off x="5937327" y="140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54500</xdr:rowOff>
    </xdr:from>
    <xdr:ext cx="469744" cy="259045"/>
    <xdr:sp textlink="">
      <xdr:nvSpPr>
        <xdr:cNvPr id="375" name="n_1mainValue【公営住宅】&#10;一人当たり面積">
          <a:extLst>
            <a:ext uri="{FF2B5EF4-FFF2-40B4-BE49-F238E27FC236}">
              <a16:creationId xmlns:a16="http://schemas.microsoft.com/office/drawing/2014/main" id="{240CEFBB-9EE3-488F-AE6B-35DE19B2B688}"/>
            </a:ext>
          </a:extLst>
        </xdr:cNvPr>
        <xdr:cNvSpPr txBox="1"/>
      </xdr:nvSpPr>
      <xdr:spPr>
        <a:xfrm>
          <a:off x="8271587" y="1447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textlink="">
      <xdr:nvSpPr>
        <xdr:cNvPr id="376" name="n_2mainValue【公営住宅】&#10;一人当たり面積">
          <a:extLst>
            <a:ext uri="{FF2B5EF4-FFF2-40B4-BE49-F238E27FC236}">
              <a16:creationId xmlns:a16="http://schemas.microsoft.com/office/drawing/2014/main" id="{54DF9B26-4F26-4B30-8D71-5FAA949C4FCE}"/>
            </a:ext>
          </a:extLst>
        </xdr:cNvPr>
        <xdr:cNvSpPr txBox="1"/>
      </xdr:nvSpPr>
      <xdr:spPr>
        <a:xfrm>
          <a:off x="750958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textlink="">
      <xdr:nvSpPr>
        <xdr:cNvPr id="377" name="n_3mainValue【公営住宅】&#10;一人当たり面積">
          <a:extLst>
            <a:ext uri="{FF2B5EF4-FFF2-40B4-BE49-F238E27FC236}">
              <a16:creationId xmlns:a16="http://schemas.microsoft.com/office/drawing/2014/main" id="{F1D769A2-C97B-48FE-A7BA-070DC3EC01E3}"/>
            </a:ext>
          </a:extLst>
        </xdr:cNvPr>
        <xdr:cNvSpPr txBox="1"/>
      </xdr:nvSpPr>
      <xdr:spPr>
        <a:xfrm>
          <a:off x="67120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55263</xdr:rowOff>
    </xdr:from>
    <xdr:ext cx="469744" cy="259045"/>
    <xdr:sp textlink="">
      <xdr:nvSpPr>
        <xdr:cNvPr id="378" name="n_4mainValue【公営住宅】&#10;一人当たり面積">
          <a:extLst>
            <a:ext uri="{FF2B5EF4-FFF2-40B4-BE49-F238E27FC236}">
              <a16:creationId xmlns:a16="http://schemas.microsoft.com/office/drawing/2014/main" id="{3E9F3181-AAE4-4BC0-A2E8-1ED0CB77E956}"/>
            </a:ext>
          </a:extLst>
        </xdr:cNvPr>
        <xdr:cNvSpPr txBox="1"/>
      </xdr:nvSpPr>
      <xdr:spPr>
        <a:xfrm>
          <a:off x="5937327" y="144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9" name="正方形/長方形 378">
          <a:extLst>
            <a:ext uri="{FF2B5EF4-FFF2-40B4-BE49-F238E27FC236}">
              <a16:creationId xmlns:a16="http://schemas.microsoft.com/office/drawing/2014/main" id="{279378C2-CDBD-49A6-9039-44B58F3DAD3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0" name="正方形/長方形 379">
          <a:extLst>
            <a:ext uri="{FF2B5EF4-FFF2-40B4-BE49-F238E27FC236}">
              <a16:creationId xmlns:a16="http://schemas.microsoft.com/office/drawing/2014/main" id="{E5C8E3B5-D8BE-4E5B-95C6-C2A1D15A0CF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1" name="正方形/長方形 380">
          <a:extLst>
            <a:ext uri="{FF2B5EF4-FFF2-40B4-BE49-F238E27FC236}">
              <a16:creationId xmlns:a16="http://schemas.microsoft.com/office/drawing/2014/main" id="{693953F4-85C3-42C2-AFB8-C4960A90ED8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2" name="正方形/長方形 381">
          <a:extLst>
            <a:ext uri="{FF2B5EF4-FFF2-40B4-BE49-F238E27FC236}">
              <a16:creationId xmlns:a16="http://schemas.microsoft.com/office/drawing/2014/main" id="{2A62DA95-CAB0-4C4A-BEF6-526B04D2855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3" name="正方形/長方形 382">
          <a:extLst>
            <a:ext uri="{FF2B5EF4-FFF2-40B4-BE49-F238E27FC236}">
              <a16:creationId xmlns:a16="http://schemas.microsoft.com/office/drawing/2014/main" id="{D1CE8EE4-D6AB-42E6-B929-7656C2E19DC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4" name="正方形/長方形 383">
          <a:extLst>
            <a:ext uri="{FF2B5EF4-FFF2-40B4-BE49-F238E27FC236}">
              <a16:creationId xmlns:a16="http://schemas.microsoft.com/office/drawing/2014/main" id="{E77A7EDD-FFEC-47FD-B246-F0B58C7973C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5" name="正方形/長方形 384">
          <a:extLst>
            <a:ext uri="{FF2B5EF4-FFF2-40B4-BE49-F238E27FC236}">
              <a16:creationId xmlns:a16="http://schemas.microsoft.com/office/drawing/2014/main" id="{37083437-DDAC-4DC8-8BDE-C1BC7F7ED4D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6" name="正方形/長方形 385">
          <a:extLst>
            <a:ext uri="{FF2B5EF4-FFF2-40B4-BE49-F238E27FC236}">
              <a16:creationId xmlns:a16="http://schemas.microsoft.com/office/drawing/2014/main" id="{F0FD41AB-70B3-40C3-B04F-041C2768214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7" name="正方形/長方形 386">
          <a:extLst>
            <a:ext uri="{FF2B5EF4-FFF2-40B4-BE49-F238E27FC236}">
              <a16:creationId xmlns:a16="http://schemas.microsoft.com/office/drawing/2014/main" id="{1B67245B-E861-414B-AA4F-691083578A5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8" name="正方形/長方形 387">
          <a:extLst>
            <a:ext uri="{FF2B5EF4-FFF2-40B4-BE49-F238E27FC236}">
              <a16:creationId xmlns:a16="http://schemas.microsoft.com/office/drawing/2014/main" id="{D8629011-1516-483E-B1FB-2AB6D6FB099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9" name="正方形/長方形 388">
          <a:extLst>
            <a:ext uri="{FF2B5EF4-FFF2-40B4-BE49-F238E27FC236}">
              <a16:creationId xmlns:a16="http://schemas.microsoft.com/office/drawing/2014/main" id="{C6171528-3058-475C-8E5E-3A8A8842CE9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90" name="正方形/長方形 389">
          <a:extLst>
            <a:ext uri="{FF2B5EF4-FFF2-40B4-BE49-F238E27FC236}">
              <a16:creationId xmlns:a16="http://schemas.microsoft.com/office/drawing/2014/main" id="{B9C6F1F1-54E9-40F7-94F2-ED21BAACD79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1" name="正方形/長方形 390">
          <a:extLst>
            <a:ext uri="{FF2B5EF4-FFF2-40B4-BE49-F238E27FC236}">
              <a16:creationId xmlns:a16="http://schemas.microsoft.com/office/drawing/2014/main" id="{ACE7073B-71A9-4EEB-8D9F-A8A93644792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2" name="正方形/長方形 391">
          <a:extLst>
            <a:ext uri="{FF2B5EF4-FFF2-40B4-BE49-F238E27FC236}">
              <a16:creationId xmlns:a16="http://schemas.microsoft.com/office/drawing/2014/main" id="{F2A19C42-1EE7-47FB-80B6-BB3F60FFBC1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3" name="正方形/長方形 392">
          <a:extLst>
            <a:ext uri="{FF2B5EF4-FFF2-40B4-BE49-F238E27FC236}">
              <a16:creationId xmlns:a16="http://schemas.microsoft.com/office/drawing/2014/main" id="{1FAD2B8B-579C-49E1-A38D-38CAE05F252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4" name="正方形/長方形 393">
          <a:extLst>
            <a:ext uri="{FF2B5EF4-FFF2-40B4-BE49-F238E27FC236}">
              <a16:creationId xmlns:a16="http://schemas.microsoft.com/office/drawing/2014/main" id="{99190E07-6DE2-41C0-B66A-8C2B283DF8A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5" name="正方形/長方形 394">
          <a:extLst>
            <a:ext uri="{FF2B5EF4-FFF2-40B4-BE49-F238E27FC236}">
              <a16:creationId xmlns:a16="http://schemas.microsoft.com/office/drawing/2014/main" id="{5FDA74FE-5D10-496F-ACFA-92C9106505A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6" name="正方形/長方形 395">
          <a:extLst>
            <a:ext uri="{FF2B5EF4-FFF2-40B4-BE49-F238E27FC236}">
              <a16:creationId xmlns:a16="http://schemas.microsoft.com/office/drawing/2014/main" id="{B3BBC88E-5246-491F-A61A-F539562DB9C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7" name="正方形/長方形 396">
          <a:extLst>
            <a:ext uri="{FF2B5EF4-FFF2-40B4-BE49-F238E27FC236}">
              <a16:creationId xmlns:a16="http://schemas.microsoft.com/office/drawing/2014/main" id="{92E4168C-059C-42AC-9C9F-651FCF36AAD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8" name="正方形/長方形 397">
          <a:extLst>
            <a:ext uri="{FF2B5EF4-FFF2-40B4-BE49-F238E27FC236}">
              <a16:creationId xmlns:a16="http://schemas.microsoft.com/office/drawing/2014/main" id="{EEA31242-7A32-4455-B131-C472722EE3A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9" name="正方形/長方形 398">
          <a:extLst>
            <a:ext uri="{FF2B5EF4-FFF2-40B4-BE49-F238E27FC236}">
              <a16:creationId xmlns:a16="http://schemas.microsoft.com/office/drawing/2014/main" id="{CBA600A2-AE3D-422D-AB48-2527AA33F5C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00" name="正方形/長方形 399">
          <a:extLst>
            <a:ext uri="{FF2B5EF4-FFF2-40B4-BE49-F238E27FC236}">
              <a16:creationId xmlns:a16="http://schemas.microsoft.com/office/drawing/2014/main" id="{B9787B27-8DC1-4689-858B-AFE3EE53F01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1" name="正方形/長方形 400">
          <a:extLst>
            <a:ext uri="{FF2B5EF4-FFF2-40B4-BE49-F238E27FC236}">
              <a16:creationId xmlns:a16="http://schemas.microsoft.com/office/drawing/2014/main" id="{70EF43C0-CAB1-4684-903E-689D5B90E55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2" name="正方形/長方形 401">
          <a:extLst>
            <a:ext uri="{FF2B5EF4-FFF2-40B4-BE49-F238E27FC236}">
              <a16:creationId xmlns:a16="http://schemas.microsoft.com/office/drawing/2014/main" id="{A546A73A-3092-454E-B98B-F61302F26E2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3" name="テキスト ボックス 402">
          <a:extLst>
            <a:ext uri="{FF2B5EF4-FFF2-40B4-BE49-F238E27FC236}">
              <a16:creationId xmlns:a16="http://schemas.microsoft.com/office/drawing/2014/main" id="{C05242F2-2F43-49ED-BF9F-E151CAB4661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1A7314D-22FB-4694-B349-9621CC638BD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5" name="テキスト ボックス 404">
          <a:extLst>
            <a:ext uri="{FF2B5EF4-FFF2-40B4-BE49-F238E27FC236}">
              <a16:creationId xmlns:a16="http://schemas.microsoft.com/office/drawing/2014/main" id="{9D2F6FF2-9E2A-4825-81C0-B7C08EA1A4B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7B660285-CAD0-4077-A932-82B9E26388E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7" name="テキスト ボックス 406">
          <a:extLst>
            <a:ext uri="{FF2B5EF4-FFF2-40B4-BE49-F238E27FC236}">
              <a16:creationId xmlns:a16="http://schemas.microsoft.com/office/drawing/2014/main" id="{0C515094-9B8B-435C-9810-D8D86FD4C36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18DA508-A249-417D-8309-F8BCDADEE3C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9" name="テキスト ボックス 408">
          <a:extLst>
            <a:ext uri="{FF2B5EF4-FFF2-40B4-BE49-F238E27FC236}">
              <a16:creationId xmlns:a16="http://schemas.microsoft.com/office/drawing/2014/main" id="{5C404A5B-D2E8-4EA6-86C4-1847B185E9A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EC0E9DC9-923D-4BD2-92CC-2DDC985E1E3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11" name="テキスト ボックス 410">
          <a:extLst>
            <a:ext uri="{FF2B5EF4-FFF2-40B4-BE49-F238E27FC236}">
              <a16:creationId xmlns:a16="http://schemas.microsoft.com/office/drawing/2014/main" id="{BA3B6976-479D-4B85-BCBF-6BB6DA0CFEA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BB54D56-1B0D-4C8D-B2DC-270C7E56EB8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13" name="テキスト ボックス 412">
          <a:extLst>
            <a:ext uri="{FF2B5EF4-FFF2-40B4-BE49-F238E27FC236}">
              <a16:creationId xmlns:a16="http://schemas.microsoft.com/office/drawing/2014/main" id="{FB171603-479A-4C8E-AB59-DEFF0D02CFD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65A02492-3992-424E-AC36-FE0B1567F7E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5" name="テキスト ボックス 414">
          <a:extLst>
            <a:ext uri="{FF2B5EF4-FFF2-40B4-BE49-F238E27FC236}">
              <a16:creationId xmlns:a16="http://schemas.microsoft.com/office/drawing/2014/main" id="{E148EAE8-13B5-418A-8FB7-2E949892D96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071CBE6-7841-4085-8750-5B5AE6F1702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7" name="テキスト ボックス 416">
          <a:extLst>
            <a:ext uri="{FF2B5EF4-FFF2-40B4-BE49-F238E27FC236}">
              <a16:creationId xmlns:a16="http://schemas.microsoft.com/office/drawing/2014/main" id="{8EF7A4A6-C755-4751-B7B7-26D47B7B45F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8" name="【認定こども園・幼稚園・保育所】&#10;有形固定資産減価償却率グラフ枠">
          <a:extLst>
            <a:ext uri="{FF2B5EF4-FFF2-40B4-BE49-F238E27FC236}">
              <a16:creationId xmlns:a16="http://schemas.microsoft.com/office/drawing/2014/main" id="{BC8E6021-90BD-47E0-82D6-FD1E883BC92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B053AA97-88CA-4DE7-808D-AC783AD5C45D}"/>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textlink="">
      <xdr:nvSpPr>
        <xdr:cNvPr id="420" name="【認定こども園・幼稚園・保育所】&#10;有形固定資産減価償却率最小値テキスト">
          <a:extLst>
            <a:ext uri="{FF2B5EF4-FFF2-40B4-BE49-F238E27FC236}">
              <a16:creationId xmlns:a16="http://schemas.microsoft.com/office/drawing/2014/main" id="{AA0E476F-5A7C-4CD6-AB7C-A237F559BB1B}"/>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3A146B53-CD9F-4026-9FCA-7D7F9F4CE2EF}"/>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textlink="">
      <xdr:nvSpPr>
        <xdr:cNvPr id="422" name="【認定こども園・幼稚園・保育所】&#10;有形固定資産減価償却率最大値テキスト">
          <a:extLst>
            <a:ext uri="{FF2B5EF4-FFF2-40B4-BE49-F238E27FC236}">
              <a16:creationId xmlns:a16="http://schemas.microsoft.com/office/drawing/2014/main" id="{F561347E-CBD6-4D57-A53A-9DCE574537A1}"/>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84581F35-600E-486E-8B96-09AA9C60D877}"/>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textlink="">
      <xdr:nvSpPr>
        <xdr:cNvPr id="424" name="【認定こども園・幼稚園・保育所】&#10;有形固定資産減価償却率平均値テキスト">
          <a:extLst>
            <a:ext uri="{FF2B5EF4-FFF2-40B4-BE49-F238E27FC236}">
              <a16:creationId xmlns:a16="http://schemas.microsoft.com/office/drawing/2014/main" id="{76B468B2-9874-4D70-9985-F98E9AA85564}"/>
            </a:ext>
          </a:extLst>
        </xdr:cNvPr>
        <xdr:cNvSpPr txBox="1"/>
      </xdr:nvSpPr>
      <xdr:spPr>
        <a:xfrm>
          <a:off x="144145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textlink="">
      <xdr:nvSpPr>
        <xdr:cNvPr id="425" name="フローチャート: 判断 424">
          <a:extLst>
            <a:ext uri="{FF2B5EF4-FFF2-40B4-BE49-F238E27FC236}">
              <a16:creationId xmlns:a16="http://schemas.microsoft.com/office/drawing/2014/main" id="{9EB4C09C-DA30-4DC2-9EBB-DFFBB171881F}"/>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textlink="">
      <xdr:nvSpPr>
        <xdr:cNvPr id="426" name="フローチャート: 判断 425">
          <a:extLst>
            <a:ext uri="{FF2B5EF4-FFF2-40B4-BE49-F238E27FC236}">
              <a16:creationId xmlns:a16="http://schemas.microsoft.com/office/drawing/2014/main" id="{697F571D-332C-46B0-A7B8-7C8757870811}"/>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textlink="">
      <xdr:nvSpPr>
        <xdr:cNvPr id="427" name="フローチャート: 判断 426">
          <a:extLst>
            <a:ext uri="{FF2B5EF4-FFF2-40B4-BE49-F238E27FC236}">
              <a16:creationId xmlns:a16="http://schemas.microsoft.com/office/drawing/2014/main" id="{3A049B2E-B506-4C45-8057-93EF712ED1BD}"/>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textlink="">
      <xdr:nvSpPr>
        <xdr:cNvPr id="428" name="フローチャート: 判断 427">
          <a:extLst>
            <a:ext uri="{FF2B5EF4-FFF2-40B4-BE49-F238E27FC236}">
              <a16:creationId xmlns:a16="http://schemas.microsoft.com/office/drawing/2014/main" id="{7E6310A9-1FEA-4779-AB7A-9E3BAF2AA38B}"/>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textlink="">
      <xdr:nvSpPr>
        <xdr:cNvPr id="429" name="フローチャート: 判断 428">
          <a:extLst>
            <a:ext uri="{FF2B5EF4-FFF2-40B4-BE49-F238E27FC236}">
              <a16:creationId xmlns:a16="http://schemas.microsoft.com/office/drawing/2014/main" id="{61E4E177-B755-4D1A-B105-1FB0F9E86929}"/>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30" name="テキスト ボックス 429">
          <a:extLst>
            <a:ext uri="{FF2B5EF4-FFF2-40B4-BE49-F238E27FC236}">
              <a16:creationId xmlns:a16="http://schemas.microsoft.com/office/drawing/2014/main" id="{675F0AA5-2F54-44BF-8828-2CBBE66D089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1" name="テキスト ボックス 430">
          <a:extLst>
            <a:ext uri="{FF2B5EF4-FFF2-40B4-BE49-F238E27FC236}">
              <a16:creationId xmlns:a16="http://schemas.microsoft.com/office/drawing/2014/main" id="{09077B06-98DA-420F-BDD3-E175AC7D11A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2" name="テキスト ボックス 431">
          <a:extLst>
            <a:ext uri="{FF2B5EF4-FFF2-40B4-BE49-F238E27FC236}">
              <a16:creationId xmlns:a16="http://schemas.microsoft.com/office/drawing/2014/main" id="{0F1E656A-29A7-49C1-8312-6356104B9F3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3" name="テキスト ボックス 432">
          <a:extLst>
            <a:ext uri="{FF2B5EF4-FFF2-40B4-BE49-F238E27FC236}">
              <a16:creationId xmlns:a16="http://schemas.microsoft.com/office/drawing/2014/main" id="{F712532F-A4D8-45C7-8370-B251B160547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4" name="テキスト ボックス 433">
          <a:extLst>
            <a:ext uri="{FF2B5EF4-FFF2-40B4-BE49-F238E27FC236}">
              <a16:creationId xmlns:a16="http://schemas.microsoft.com/office/drawing/2014/main" id="{D86AD84D-A723-4176-A0DD-DDDAD02A4D9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textlink="">
      <xdr:nvSpPr>
        <xdr:cNvPr id="435" name="楕円 434">
          <a:extLst>
            <a:ext uri="{FF2B5EF4-FFF2-40B4-BE49-F238E27FC236}">
              <a16:creationId xmlns:a16="http://schemas.microsoft.com/office/drawing/2014/main" id="{548CFB25-D74C-4B40-B31D-45BE798550DB}"/>
            </a:ext>
          </a:extLst>
        </xdr:cNvPr>
        <xdr:cNvSpPr/>
      </xdr:nvSpPr>
      <xdr:spPr>
        <a:xfrm>
          <a:off x="14325600" y="64262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34307</xdr:rowOff>
    </xdr:from>
    <xdr:ext cx="405111" cy="259045"/>
    <xdr:sp textlink="">
      <xdr:nvSpPr>
        <xdr:cNvPr id="436" name="【認定こども園・幼稚園・保育所】&#10;有形固定資産減価償却率該当値テキスト">
          <a:extLst>
            <a:ext uri="{FF2B5EF4-FFF2-40B4-BE49-F238E27FC236}">
              <a16:creationId xmlns:a16="http://schemas.microsoft.com/office/drawing/2014/main" id="{8E164AD5-8BD8-4D66-868E-051C58DF35EB}"/>
            </a:ext>
          </a:extLst>
        </xdr:cNvPr>
        <xdr:cNvSpPr txBox="1"/>
      </xdr:nvSpPr>
      <xdr:spPr>
        <a:xfrm>
          <a:off x="144145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textlink="">
      <xdr:nvSpPr>
        <xdr:cNvPr id="437" name="楕円 436">
          <a:extLst>
            <a:ext uri="{FF2B5EF4-FFF2-40B4-BE49-F238E27FC236}">
              <a16:creationId xmlns:a16="http://schemas.microsoft.com/office/drawing/2014/main" id="{36239AF9-BD4C-40EB-8B66-88F0D293605E}"/>
            </a:ext>
          </a:extLst>
        </xdr:cNvPr>
        <xdr:cNvSpPr/>
      </xdr:nvSpPr>
      <xdr:spPr>
        <a:xfrm>
          <a:off x="1357884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38</xdr:row>
      <xdr:rowOff>106680</xdr:rowOff>
    </xdr:to>
    <xdr:cxnSp macro="">
      <xdr:nvCxnSpPr>
        <xdr:cNvPr id="438" name="直線コネクタ 437">
          <a:extLst>
            <a:ext uri="{FF2B5EF4-FFF2-40B4-BE49-F238E27FC236}">
              <a16:creationId xmlns:a16="http://schemas.microsoft.com/office/drawing/2014/main" id="{91154A96-3A68-4BA3-809C-C5DD58AB9818}"/>
            </a:ext>
          </a:extLst>
        </xdr:cNvPr>
        <xdr:cNvCxnSpPr/>
      </xdr:nvCxnSpPr>
      <xdr:spPr>
        <a:xfrm>
          <a:off x="13629640" y="647700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142240</xdr:rowOff>
    </xdr:to>
    <xdr:sp textlink="">
      <xdr:nvSpPr>
        <xdr:cNvPr id="439" name="楕円 438">
          <a:extLst>
            <a:ext uri="{FF2B5EF4-FFF2-40B4-BE49-F238E27FC236}">
              <a16:creationId xmlns:a16="http://schemas.microsoft.com/office/drawing/2014/main" id="{A4FA3945-2404-4741-AAFF-052CD3BA82BA}"/>
            </a:ext>
          </a:extLst>
        </xdr:cNvPr>
        <xdr:cNvSpPr/>
      </xdr:nvSpPr>
      <xdr:spPr>
        <a:xfrm>
          <a:off x="1280414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91440</xdr:rowOff>
    </xdr:from>
    <xdr:to>
      <xdr:col>81</xdr:col>
      <xdr:colOff>50800</xdr:colOff>
      <xdr:row>38</xdr:row>
      <xdr:rowOff>106680</xdr:rowOff>
    </xdr:to>
    <xdr:cxnSp macro="">
      <xdr:nvCxnSpPr>
        <xdr:cNvPr id="440" name="直線コネクタ 439">
          <a:extLst>
            <a:ext uri="{FF2B5EF4-FFF2-40B4-BE49-F238E27FC236}">
              <a16:creationId xmlns:a16="http://schemas.microsoft.com/office/drawing/2014/main" id="{B250CAC5-A3E5-44B4-852F-F980939CEF1A}"/>
            </a:ext>
          </a:extLst>
        </xdr:cNvPr>
        <xdr:cNvCxnSpPr/>
      </xdr:nvCxnSpPr>
      <xdr:spPr>
        <a:xfrm>
          <a:off x="12854940" y="646176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111125</xdr:rowOff>
    </xdr:from>
    <xdr:to>
      <xdr:col>72</xdr:col>
      <xdr:colOff>38100</xdr:colOff>
      <xdr:row>39</xdr:row>
      <xdr:rowOff>41275</xdr:rowOff>
    </xdr:to>
    <xdr:sp textlink="">
      <xdr:nvSpPr>
        <xdr:cNvPr id="441" name="楕円 440">
          <a:extLst>
            <a:ext uri="{FF2B5EF4-FFF2-40B4-BE49-F238E27FC236}">
              <a16:creationId xmlns:a16="http://schemas.microsoft.com/office/drawing/2014/main" id="{9AFB1EE2-C062-427F-A76F-32563313A1FD}"/>
            </a:ext>
          </a:extLst>
        </xdr:cNvPr>
        <xdr:cNvSpPr/>
      </xdr:nvSpPr>
      <xdr:spPr>
        <a:xfrm>
          <a:off x="12029440" y="648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91440</xdr:rowOff>
    </xdr:from>
    <xdr:to>
      <xdr:col>76</xdr:col>
      <xdr:colOff>114300</xdr:colOff>
      <xdr:row>38</xdr:row>
      <xdr:rowOff>161925</xdr:rowOff>
    </xdr:to>
    <xdr:cxnSp macro="">
      <xdr:nvCxnSpPr>
        <xdr:cNvPr id="442" name="直線コネクタ 441">
          <a:extLst>
            <a:ext uri="{FF2B5EF4-FFF2-40B4-BE49-F238E27FC236}">
              <a16:creationId xmlns:a16="http://schemas.microsoft.com/office/drawing/2014/main" id="{03DB4B8E-F613-4013-9C4A-F5873D71E8F4}"/>
            </a:ext>
          </a:extLst>
        </xdr:cNvPr>
        <xdr:cNvCxnSpPr/>
      </xdr:nvCxnSpPr>
      <xdr:spPr>
        <a:xfrm flipV="1">
          <a:off x="12072620" y="6461760"/>
          <a:ext cx="7823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90170</xdr:rowOff>
    </xdr:from>
    <xdr:to>
      <xdr:col>67</xdr:col>
      <xdr:colOff>101600</xdr:colOff>
      <xdr:row>39</xdr:row>
      <xdr:rowOff>20320</xdr:rowOff>
    </xdr:to>
    <xdr:sp textlink="">
      <xdr:nvSpPr>
        <xdr:cNvPr id="443" name="楕円 442">
          <a:extLst>
            <a:ext uri="{FF2B5EF4-FFF2-40B4-BE49-F238E27FC236}">
              <a16:creationId xmlns:a16="http://schemas.microsoft.com/office/drawing/2014/main" id="{2F993B4F-067F-4831-B447-CB583D324DD6}"/>
            </a:ext>
          </a:extLst>
        </xdr:cNvPr>
        <xdr:cNvSpPr/>
      </xdr:nvSpPr>
      <xdr:spPr>
        <a:xfrm>
          <a:off x="1123188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140970</xdr:rowOff>
    </xdr:from>
    <xdr:to>
      <xdr:col>71</xdr:col>
      <xdr:colOff>177800</xdr:colOff>
      <xdr:row>38</xdr:row>
      <xdr:rowOff>161925</xdr:rowOff>
    </xdr:to>
    <xdr:cxnSp macro="">
      <xdr:nvCxnSpPr>
        <xdr:cNvPr id="444" name="直線コネクタ 443">
          <a:extLst>
            <a:ext uri="{FF2B5EF4-FFF2-40B4-BE49-F238E27FC236}">
              <a16:creationId xmlns:a16="http://schemas.microsoft.com/office/drawing/2014/main" id="{1D7D50B3-56BD-43D6-8771-A225C2920576}"/>
            </a:ext>
          </a:extLst>
        </xdr:cNvPr>
        <xdr:cNvCxnSpPr/>
      </xdr:nvCxnSpPr>
      <xdr:spPr>
        <a:xfrm>
          <a:off x="11282680" y="651129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textlink="">
      <xdr:nvSpPr>
        <xdr:cNvPr id="445" name="n_1aveValue【認定こども園・幼稚園・保育所】&#10;有形固定資産減価償却率">
          <a:extLst>
            <a:ext uri="{FF2B5EF4-FFF2-40B4-BE49-F238E27FC236}">
              <a16:creationId xmlns:a16="http://schemas.microsoft.com/office/drawing/2014/main" id="{10723DFC-2632-4D0C-BC27-33A57A75536C}"/>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textlink="">
      <xdr:nvSpPr>
        <xdr:cNvPr id="446" name="n_2aveValue【認定こども園・幼稚園・保育所】&#10;有形固定資産減価償却率">
          <a:extLst>
            <a:ext uri="{FF2B5EF4-FFF2-40B4-BE49-F238E27FC236}">
              <a16:creationId xmlns:a16="http://schemas.microsoft.com/office/drawing/2014/main" id="{06FC6073-7DF7-4028-8505-5119F8B27320}"/>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textlink="">
      <xdr:nvSpPr>
        <xdr:cNvPr id="447" name="n_3aveValue【認定こども園・幼稚園・保育所】&#10;有形固定資産減価償却率">
          <a:extLst>
            <a:ext uri="{FF2B5EF4-FFF2-40B4-BE49-F238E27FC236}">
              <a16:creationId xmlns:a16="http://schemas.microsoft.com/office/drawing/2014/main" id="{4631CE4F-3F99-48BB-8903-89C060F58543}"/>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textlink="">
      <xdr:nvSpPr>
        <xdr:cNvPr id="448" name="n_4aveValue【認定こども園・幼稚園・保育所】&#10;有形固定資産減価償却率">
          <a:extLst>
            <a:ext uri="{FF2B5EF4-FFF2-40B4-BE49-F238E27FC236}">
              <a16:creationId xmlns:a16="http://schemas.microsoft.com/office/drawing/2014/main" id="{8711D7FD-1790-4E79-B4F2-5D1095D145C1}"/>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148607</xdr:rowOff>
    </xdr:from>
    <xdr:ext cx="405111" cy="259045"/>
    <xdr:sp textlink="">
      <xdr:nvSpPr>
        <xdr:cNvPr id="449" name="n_1mainValue【認定こども園・幼稚園・保育所】&#10;有形固定資産減価償却率">
          <a:extLst>
            <a:ext uri="{FF2B5EF4-FFF2-40B4-BE49-F238E27FC236}">
              <a16:creationId xmlns:a16="http://schemas.microsoft.com/office/drawing/2014/main" id="{14795210-7172-49F0-98F5-DFD719109804}"/>
            </a:ext>
          </a:extLst>
        </xdr:cNvPr>
        <xdr:cNvSpPr txBox="1"/>
      </xdr:nvSpPr>
      <xdr:spPr>
        <a:xfrm>
          <a:off x="134372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textlink="">
      <xdr:nvSpPr>
        <xdr:cNvPr id="450" name="n_2mainValue【認定こども園・幼稚園・保育所】&#10;有形固定資産減価償却率">
          <a:extLst>
            <a:ext uri="{FF2B5EF4-FFF2-40B4-BE49-F238E27FC236}">
              <a16:creationId xmlns:a16="http://schemas.microsoft.com/office/drawing/2014/main" id="{683FDADC-5388-4A21-A7A3-A2DAE1077AA2}"/>
            </a:ext>
          </a:extLst>
        </xdr:cNvPr>
        <xdr:cNvSpPr txBox="1"/>
      </xdr:nvSpPr>
      <xdr:spPr>
        <a:xfrm>
          <a:off x="126752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32402</xdr:rowOff>
    </xdr:from>
    <xdr:ext cx="405111" cy="259045"/>
    <xdr:sp textlink="">
      <xdr:nvSpPr>
        <xdr:cNvPr id="451" name="n_3mainValue【認定こども園・幼稚園・保育所】&#10;有形固定資産減価償却率">
          <a:extLst>
            <a:ext uri="{FF2B5EF4-FFF2-40B4-BE49-F238E27FC236}">
              <a16:creationId xmlns:a16="http://schemas.microsoft.com/office/drawing/2014/main" id="{1B5AC9EC-C6F6-4B1E-A1B6-446A67D8F6FE}"/>
            </a:ext>
          </a:extLst>
        </xdr:cNvPr>
        <xdr:cNvSpPr txBox="1"/>
      </xdr:nvSpPr>
      <xdr:spPr>
        <a:xfrm>
          <a:off x="119005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11447</xdr:rowOff>
    </xdr:from>
    <xdr:ext cx="405111" cy="259045"/>
    <xdr:sp textlink="">
      <xdr:nvSpPr>
        <xdr:cNvPr id="452" name="n_4mainValue【認定こども園・幼稚園・保育所】&#10;有形固定資産減価償却率">
          <a:extLst>
            <a:ext uri="{FF2B5EF4-FFF2-40B4-BE49-F238E27FC236}">
              <a16:creationId xmlns:a16="http://schemas.microsoft.com/office/drawing/2014/main" id="{E7FAA48C-62CB-46EE-870B-3F76999C0245}"/>
            </a:ext>
          </a:extLst>
        </xdr:cNvPr>
        <xdr:cNvSpPr txBox="1"/>
      </xdr:nvSpPr>
      <xdr:spPr>
        <a:xfrm>
          <a:off x="1110298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3" name="正方形/長方形 452">
          <a:extLst>
            <a:ext uri="{FF2B5EF4-FFF2-40B4-BE49-F238E27FC236}">
              <a16:creationId xmlns:a16="http://schemas.microsoft.com/office/drawing/2014/main" id="{EDFD4043-DAC0-4548-8CD5-14C787813E9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4" name="正方形/長方形 453">
          <a:extLst>
            <a:ext uri="{FF2B5EF4-FFF2-40B4-BE49-F238E27FC236}">
              <a16:creationId xmlns:a16="http://schemas.microsoft.com/office/drawing/2014/main" id="{9524F5B5-57D1-4F57-82B3-551CEA6A747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5" name="正方形/長方形 454">
          <a:extLst>
            <a:ext uri="{FF2B5EF4-FFF2-40B4-BE49-F238E27FC236}">
              <a16:creationId xmlns:a16="http://schemas.microsoft.com/office/drawing/2014/main" id="{9EABD51C-21EB-447E-8713-8B0A61614A4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6" name="正方形/長方形 455">
          <a:extLst>
            <a:ext uri="{FF2B5EF4-FFF2-40B4-BE49-F238E27FC236}">
              <a16:creationId xmlns:a16="http://schemas.microsoft.com/office/drawing/2014/main" id="{920751F2-6248-476D-934A-AB2296D005B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7" name="正方形/長方形 456">
          <a:extLst>
            <a:ext uri="{FF2B5EF4-FFF2-40B4-BE49-F238E27FC236}">
              <a16:creationId xmlns:a16="http://schemas.microsoft.com/office/drawing/2014/main" id="{ADF4E0E5-66A2-4C12-8587-3A7130BEAE0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8" name="正方形/長方形 457">
          <a:extLst>
            <a:ext uri="{FF2B5EF4-FFF2-40B4-BE49-F238E27FC236}">
              <a16:creationId xmlns:a16="http://schemas.microsoft.com/office/drawing/2014/main" id="{C8042E5A-AD02-497C-98F9-959F4DE7285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9" name="正方形/長方形 458">
          <a:extLst>
            <a:ext uri="{FF2B5EF4-FFF2-40B4-BE49-F238E27FC236}">
              <a16:creationId xmlns:a16="http://schemas.microsoft.com/office/drawing/2014/main" id="{3EFF24EF-8E0E-49AD-A134-9A0B5D39122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60" name="正方形/長方形 459">
          <a:extLst>
            <a:ext uri="{FF2B5EF4-FFF2-40B4-BE49-F238E27FC236}">
              <a16:creationId xmlns:a16="http://schemas.microsoft.com/office/drawing/2014/main" id="{96287206-30B8-4346-ADED-AECAC4CBF08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1" name="テキスト ボックス 460">
          <a:extLst>
            <a:ext uri="{FF2B5EF4-FFF2-40B4-BE49-F238E27FC236}">
              <a16:creationId xmlns:a16="http://schemas.microsoft.com/office/drawing/2014/main" id="{2D3FE215-049B-4D59-A965-63D2148CBFC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D046F53-9BF7-48B2-8B5E-2B0F8CF1867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7165BF61-9DFF-4973-8162-6900897C4E6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64" name="テキスト ボックス 463">
          <a:extLst>
            <a:ext uri="{FF2B5EF4-FFF2-40B4-BE49-F238E27FC236}">
              <a16:creationId xmlns:a16="http://schemas.microsoft.com/office/drawing/2014/main" id="{3DBB09F0-E75B-4D22-8F81-9E3F9AE2702F}"/>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7D016E66-D3C8-4D9E-ADE2-02D5CBC29AB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6" name="テキスト ボックス 465">
          <a:extLst>
            <a:ext uri="{FF2B5EF4-FFF2-40B4-BE49-F238E27FC236}">
              <a16:creationId xmlns:a16="http://schemas.microsoft.com/office/drawing/2014/main" id="{A1FB0914-2EB4-44E5-B0E2-F78FF23FC4C6}"/>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3BFBDE3D-9520-49C9-9B90-E366B90B593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8" name="テキスト ボックス 467">
          <a:extLst>
            <a:ext uri="{FF2B5EF4-FFF2-40B4-BE49-F238E27FC236}">
              <a16:creationId xmlns:a16="http://schemas.microsoft.com/office/drawing/2014/main" id="{95C7F674-CA24-40AE-9B9A-9C57F042651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7D2249B7-8BBF-454E-903A-CF5BE9AF1DA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70" name="テキスト ボックス 469">
          <a:extLst>
            <a:ext uri="{FF2B5EF4-FFF2-40B4-BE49-F238E27FC236}">
              <a16:creationId xmlns:a16="http://schemas.microsoft.com/office/drawing/2014/main" id="{CA87E256-A8CF-4F35-990D-DDDDCBD74B5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F7ED85CB-27CB-4AB9-813A-F95859E8982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72" name="テキスト ボックス 471">
          <a:extLst>
            <a:ext uri="{FF2B5EF4-FFF2-40B4-BE49-F238E27FC236}">
              <a16:creationId xmlns:a16="http://schemas.microsoft.com/office/drawing/2014/main" id="{C5826BB0-8E20-4BEC-8CEA-3EAF13D1EA9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DC2364F-D5D3-4A4F-8B3E-4C28C5AA593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4" name="テキスト ボックス 473">
          <a:extLst>
            <a:ext uri="{FF2B5EF4-FFF2-40B4-BE49-F238E27FC236}">
              <a16:creationId xmlns:a16="http://schemas.microsoft.com/office/drawing/2014/main" id="{654FE7EE-C61E-4E9A-B4F7-A42D15377B4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5" name="【認定こども園・幼稚園・保育所】&#10;一人当たり面積グラフ枠">
          <a:extLst>
            <a:ext uri="{FF2B5EF4-FFF2-40B4-BE49-F238E27FC236}">
              <a16:creationId xmlns:a16="http://schemas.microsoft.com/office/drawing/2014/main" id="{2D959619-C767-472E-ABE4-89F920FDE04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A53B3420-E441-4BAA-852B-B9A97F3306F9}"/>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textlink="">
      <xdr:nvSpPr>
        <xdr:cNvPr id="477" name="【認定こども園・幼稚園・保育所】&#10;一人当たり面積最小値テキスト">
          <a:extLst>
            <a:ext uri="{FF2B5EF4-FFF2-40B4-BE49-F238E27FC236}">
              <a16:creationId xmlns:a16="http://schemas.microsoft.com/office/drawing/2014/main" id="{C1F3448F-FB39-43B5-A82A-FDFDB85CB970}"/>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909E23D5-9568-43D1-9AA7-4E828F3AB093}"/>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textlink="">
      <xdr:nvSpPr>
        <xdr:cNvPr id="479" name="【認定こども園・幼稚園・保育所】&#10;一人当たり面積最大値テキスト">
          <a:extLst>
            <a:ext uri="{FF2B5EF4-FFF2-40B4-BE49-F238E27FC236}">
              <a16:creationId xmlns:a16="http://schemas.microsoft.com/office/drawing/2014/main" id="{B4AE8D12-0CCF-4C16-9A67-737ECA79AA53}"/>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E54919A6-3519-4D4A-A78B-BD6955E6DBA3}"/>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textlink="">
      <xdr:nvSpPr>
        <xdr:cNvPr id="481" name="【認定こども園・幼稚園・保育所】&#10;一人当たり面積平均値テキスト">
          <a:extLst>
            <a:ext uri="{FF2B5EF4-FFF2-40B4-BE49-F238E27FC236}">
              <a16:creationId xmlns:a16="http://schemas.microsoft.com/office/drawing/2014/main" id="{471AEA1B-9506-4058-96A7-5E60943B47A7}"/>
            </a:ext>
          </a:extLst>
        </xdr:cNvPr>
        <xdr:cNvSpPr txBox="1"/>
      </xdr:nvSpPr>
      <xdr:spPr>
        <a:xfrm>
          <a:off x="19547840" y="669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textlink="">
      <xdr:nvSpPr>
        <xdr:cNvPr id="482" name="フローチャート: 判断 481">
          <a:extLst>
            <a:ext uri="{FF2B5EF4-FFF2-40B4-BE49-F238E27FC236}">
              <a16:creationId xmlns:a16="http://schemas.microsoft.com/office/drawing/2014/main" id="{0F77A5D5-BA83-4715-9CA7-706E087F0BFB}"/>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textlink="">
      <xdr:nvSpPr>
        <xdr:cNvPr id="483" name="フローチャート: 判断 482">
          <a:extLst>
            <a:ext uri="{FF2B5EF4-FFF2-40B4-BE49-F238E27FC236}">
              <a16:creationId xmlns:a16="http://schemas.microsoft.com/office/drawing/2014/main" id="{D4F7FD31-2CB2-4261-8504-18A4C381E81C}"/>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textlink="">
      <xdr:nvSpPr>
        <xdr:cNvPr id="484" name="フローチャート: 判断 483">
          <a:extLst>
            <a:ext uri="{FF2B5EF4-FFF2-40B4-BE49-F238E27FC236}">
              <a16:creationId xmlns:a16="http://schemas.microsoft.com/office/drawing/2014/main" id="{F356773A-31A8-4188-BA70-0139260D7346}"/>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textlink="">
      <xdr:nvSpPr>
        <xdr:cNvPr id="485" name="フローチャート: 判断 484">
          <a:extLst>
            <a:ext uri="{FF2B5EF4-FFF2-40B4-BE49-F238E27FC236}">
              <a16:creationId xmlns:a16="http://schemas.microsoft.com/office/drawing/2014/main" id="{4EB92800-4354-409E-9C19-25DCA292EFD1}"/>
            </a:ext>
          </a:extLst>
        </xdr:cNvPr>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textlink="">
      <xdr:nvSpPr>
        <xdr:cNvPr id="486" name="フローチャート: 判断 485">
          <a:extLst>
            <a:ext uri="{FF2B5EF4-FFF2-40B4-BE49-F238E27FC236}">
              <a16:creationId xmlns:a16="http://schemas.microsoft.com/office/drawing/2014/main" id="{630C78EE-008E-449A-9D44-587242783E1C}"/>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7" name="テキスト ボックス 486">
          <a:extLst>
            <a:ext uri="{FF2B5EF4-FFF2-40B4-BE49-F238E27FC236}">
              <a16:creationId xmlns:a16="http://schemas.microsoft.com/office/drawing/2014/main" id="{4DF17000-5C38-422C-89C8-C936AB569DF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8" name="テキスト ボックス 487">
          <a:extLst>
            <a:ext uri="{FF2B5EF4-FFF2-40B4-BE49-F238E27FC236}">
              <a16:creationId xmlns:a16="http://schemas.microsoft.com/office/drawing/2014/main" id="{30A08CE3-9BCE-4B15-89E6-FF63CBAAD1C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9" name="テキスト ボックス 488">
          <a:extLst>
            <a:ext uri="{FF2B5EF4-FFF2-40B4-BE49-F238E27FC236}">
              <a16:creationId xmlns:a16="http://schemas.microsoft.com/office/drawing/2014/main" id="{B0E5CACE-0307-4C6F-B63C-66BED944E4A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90" name="テキスト ボックス 489">
          <a:extLst>
            <a:ext uri="{FF2B5EF4-FFF2-40B4-BE49-F238E27FC236}">
              <a16:creationId xmlns:a16="http://schemas.microsoft.com/office/drawing/2014/main" id="{EBC7CB5C-1AD4-446D-8BF7-3520EF06589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1" name="テキスト ボックス 490">
          <a:extLst>
            <a:ext uri="{FF2B5EF4-FFF2-40B4-BE49-F238E27FC236}">
              <a16:creationId xmlns:a16="http://schemas.microsoft.com/office/drawing/2014/main" id="{973BCDA4-BBCE-4500-8C0F-CB910B5B9CE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textlink="">
      <xdr:nvSpPr>
        <xdr:cNvPr id="492" name="楕円 491">
          <a:extLst>
            <a:ext uri="{FF2B5EF4-FFF2-40B4-BE49-F238E27FC236}">
              <a16:creationId xmlns:a16="http://schemas.microsoft.com/office/drawing/2014/main" id="{872C077F-EC6A-4335-BD41-AD26F3BDDFAC}"/>
            </a:ext>
          </a:extLst>
        </xdr:cNvPr>
        <xdr:cNvSpPr/>
      </xdr:nvSpPr>
      <xdr:spPr>
        <a:xfrm>
          <a:off x="1945894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13987</xdr:rowOff>
    </xdr:from>
    <xdr:ext cx="469744" cy="259045"/>
    <xdr:sp textlink="">
      <xdr:nvSpPr>
        <xdr:cNvPr id="493" name="【認定こども園・幼稚園・保育所】&#10;一人当たり面積該当値テキスト">
          <a:extLst>
            <a:ext uri="{FF2B5EF4-FFF2-40B4-BE49-F238E27FC236}">
              <a16:creationId xmlns:a16="http://schemas.microsoft.com/office/drawing/2014/main" id="{EF384786-5915-4F3F-9301-BD4264A713F6}"/>
            </a:ext>
          </a:extLst>
        </xdr:cNvPr>
        <xdr:cNvSpPr txBox="1"/>
      </xdr:nvSpPr>
      <xdr:spPr>
        <a:xfrm>
          <a:off x="19547840"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143510</xdr:rowOff>
    </xdr:from>
    <xdr:to>
      <xdr:col>112</xdr:col>
      <xdr:colOff>38100</xdr:colOff>
      <xdr:row>38</xdr:row>
      <xdr:rowOff>73660</xdr:rowOff>
    </xdr:to>
    <xdr:sp textlink="">
      <xdr:nvSpPr>
        <xdr:cNvPr id="494" name="楕円 493">
          <a:extLst>
            <a:ext uri="{FF2B5EF4-FFF2-40B4-BE49-F238E27FC236}">
              <a16:creationId xmlns:a16="http://schemas.microsoft.com/office/drawing/2014/main" id="{52FA9CAA-6701-4CFF-84CB-09C99F2C12E5}"/>
            </a:ext>
          </a:extLst>
        </xdr:cNvPr>
        <xdr:cNvSpPr/>
      </xdr:nvSpPr>
      <xdr:spPr>
        <a:xfrm>
          <a:off x="18735040" y="634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22860</xdr:rowOff>
    </xdr:from>
    <xdr:to>
      <xdr:col>116</xdr:col>
      <xdr:colOff>63500</xdr:colOff>
      <xdr:row>38</xdr:row>
      <xdr:rowOff>41910</xdr:rowOff>
    </xdr:to>
    <xdr:cxnSp macro="">
      <xdr:nvCxnSpPr>
        <xdr:cNvPr id="495" name="直線コネクタ 494">
          <a:extLst>
            <a:ext uri="{FF2B5EF4-FFF2-40B4-BE49-F238E27FC236}">
              <a16:creationId xmlns:a16="http://schemas.microsoft.com/office/drawing/2014/main" id="{8D112AEC-9F15-4185-893C-8606FC5DB105}"/>
            </a:ext>
          </a:extLst>
        </xdr:cNvPr>
        <xdr:cNvCxnSpPr/>
      </xdr:nvCxnSpPr>
      <xdr:spPr>
        <a:xfrm>
          <a:off x="18778220" y="639318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textlink="">
      <xdr:nvSpPr>
        <xdr:cNvPr id="496" name="楕円 495">
          <a:extLst>
            <a:ext uri="{FF2B5EF4-FFF2-40B4-BE49-F238E27FC236}">
              <a16:creationId xmlns:a16="http://schemas.microsoft.com/office/drawing/2014/main" id="{8B5CFF08-E3DC-467A-8268-260D20D9EA41}"/>
            </a:ext>
          </a:extLst>
        </xdr:cNvPr>
        <xdr:cNvSpPr/>
      </xdr:nvSpPr>
      <xdr:spPr>
        <a:xfrm>
          <a:off x="1793748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22860</xdr:rowOff>
    </xdr:to>
    <xdr:cxnSp macro="">
      <xdr:nvCxnSpPr>
        <xdr:cNvPr id="497" name="直線コネクタ 496">
          <a:extLst>
            <a:ext uri="{FF2B5EF4-FFF2-40B4-BE49-F238E27FC236}">
              <a16:creationId xmlns:a16="http://schemas.microsoft.com/office/drawing/2014/main" id="{1DD90EF2-787F-44C4-81F3-F4D608295DC4}"/>
            </a:ext>
          </a:extLst>
        </xdr:cNvPr>
        <xdr:cNvCxnSpPr/>
      </xdr:nvCxnSpPr>
      <xdr:spPr>
        <a:xfrm>
          <a:off x="17988280" y="637794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48260</xdr:rowOff>
    </xdr:from>
    <xdr:to>
      <xdr:col>102</xdr:col>
      <xdr:colOff>165100</xdr:colOff>
      <xdr:row>37</xdr:row>
      <xdr:rowOff>149860</xdr:rowOff>
    </xdr:to>
    <xdr:sp textlink="">
      <xdr:nvSpPr>
        <xdr:cNvPr id="498" name="楕円 497">
          <a:extLst>
            <a:ext uri="{FF2B5EF4-FFF2-40B4-BE49-F238E27FC236}">
              <a16:creationId xmlns:a16="http://schemas.microsoft.com/office/drawing/2014/main" id="{D9418FA8-3C8D-40FE-B853-7B97069238F3}"/>
            </a:ext>
          </a:extLst>
        </xdr:cNvPr>
        <xdr:cNvSpPr/>
      </xdr:nvSpPr>
      <xdr:spPr>
        <a:xfrm>
          <a:off x="1716278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99060</xdr:rowOff>
    </xdr:from>
    <xdr:to>
      <xdr:col>107</xdr:col>
      <xdr:colOff>50800</xdr:colOff>
      <xdr:row>38</xdr:row>
      <xdr:rowOff>7620</xdr:rowOff>
    </xdr:to>
    <xdr:cxnSp macro="">
      <xdr:nvCxnSpPr>
        <xdr:cNvPr id="499" name="直線コネクタ 498">
          <a:extLst>
            <a:ext uri="{FF2B5EF4-FFF2-40B4-BE49-F238E27FC236}">
              <a16:creationId xmlns:a16="http://schemas.microsoft.com/office/drawing/2014/main" id="{30B74088-B68E-4B6A-A19A-E06AA5EEF926}"/>
            </a:ext>
          </a:extLst>
        </xdr:cNvPr>
        <xdr:cNvCxnSpPr/>
      </xdr:nvCxnSpPr>
      <xdr:spPr>
        <a:xfrm>
          <a:off x="17213580" y="630174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139700</xdr:rowOff>
    </xdr:from>
    <xdr:to>
      <xdr:col>98</xdr:col>
      <xdr:colOff>38100</xdr:colOff>
      <xdr:row>38</xdr:row>
      <xdr:rowOff>69850</xdr:rowOff>
    </xdr:to>
    <xdr:sp textlink="">
      <xdr:nvSpPr>
        <xdr:cNvPr id="500" name="楕円 499">
          <a:extLst>
            <a:ext uri="{FF2B5EF4-FFF2-40B4-BE49-F238E27FC236}">
              <a16:creationId xmlns:a16="http://schemas.microsoft.com/office/drawing/2014/main" id="{04B8A9EB-55DD-491E-9C47-C5B9F71C3B8C}"/>
            </a:ext>
          </a:extLst>
        </xdr:cNvPr>
        <xdr:cNvSpPr/>
      </xdr:nvSpPr>
      <xdr:spPr>
        <a:xfrm>
          <a:off x="16388080" y="634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99060</xdr:rowOff>
    </xdr:from>
    <xdr:to>
      <xdr:col>102</xdr:col>
      <xdr:colOff>114300</xdr:colOff>
      <xdr:row>38</xdr:row>
      <xdr:rowOff>19050</xdr:rowOff>
    </xdr:to>
    <xdr:cxnSp macro="">
      <xdr:nvCxnSpPr>
        <xdr:cNvPr id="501" name="直線コネクタ 500">
          <a:extLst>
            <a:ext uri="{FF2B5EF4-FFF2-40B4-BE49-F238E27FC236}">
              <a16:creationId xmlns:a16="http://schemas.microsoft.com/office/drawing/2014/main" id="{0F9322AA-14A5-4C34-85C9-792067895DA6}"/>
            </a:ext>
          </a:extLst>
        </xdr:cNvPr>
        <xdr:cNvCxnSpPr/>
      </xdr:nvCxnSpPr>
      <xdr:spPr>
        <a:xfrm flipV="1">
          <a:off x="16431260" y="6301740"/>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textlink="">
      <xdr:nvSpPr>
        <xdr:cNvPr id="502" name="n_1aveValue【認定こども園・幼稚園・保育所】&#10;一人当たり面積">
          <a:extLst>
            <a:ext uri="{FF2B5EF4-FFF2-40B4-BE49-F238E27FC236}">
              <a16:creationId xmlns:a16="http://schemas.microsoft.com/office/drawing/2014/main" id="{4FC6E50F-976C-4BEF-A704-94F2749EF2AD}"/>
            </a:ext>
          </a:extLst>
        </xdr:cNvPr>
        <xdr:cNvSpPr txBox="1"/>
      </xdr:nvSpPr>
      <xdr:spPr>
        <a:xfrm>
          <a:off x="185611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textlink="">
      <xdr:nvSpPr>
        <xdr:cNvPr id="503" name="n_2aveValue【認定こども園・幼稚園・保育所】&#10;一人当たり面積">
          <a:extLst>
            <a:ext uri="{FF2B5EF4-FFF2-40B4-BE49-F238E27FC236}">
              <a16:creationId xmlns:a16="http://schemas.microsoft.com/office/drawing/2014/main" id="{1F6B6AF4-B26F-4880-ACD7-78D714E8DBD7}"/>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textlink="">
      <xdr:nvSpPr>
        <xdr:cNvPr id="504" name="n_3aveValue【認定こども園・幼稚園・保育所】&#10;一人当たり面積">
          <a:extLst>
            <a:ext uri="{FF2B5EF4-FFF2-40B4-BE49-F238E27FC236}">
              <a16:creationId xmlns:a16="http://schemas.microsoft.com/office/drawing/2014/main" id="{FD97E4A1-2AF4-4C4D-ABD1-4925838AE586}"/>
            </a:ext>
          </a:extLst>
        </xdr:cNvPr>
        <xdr:cNvSpPr txBox="1"/>
      </xdr:nvSpPr>
      <xdr:spPr>
        <a:xfrm>
          <a:off x="170015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textlink="">
      <xdr:nvSpPr>
        <xdr:cNvPr id="505" name="n_4aveValue【認定こども園・幼稚園・保育所】&#10;一人当たり面積">
          <a:extLst>
            <a:ext uri="{FF2B5EF4-FFF2-40B4-BE49-F238E27FC236}">
              <a16:creationId xmlns:a16="http://schemas.microsoft.com/office/drawing/2014/main" id="{01159D7D-D64A-42EE-9655-7EABAFA24CF8}"/>
            </a:ext>
          </a:extLst>
        </xdr:cNvPr>
        <xdr:cNvSpPr txBox="1"/>
      </xdr:nvSpPr>
      <xdr:spPr>
        <a:xfrm>
          <a:off x="162268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90187</xdr:rowOff>
    </xdr:from>
    <xdr:ext cx="469744" cy="259045"/>
    <xdr:sp textlink="">
      <xdr:nvSpPr>
        <xdr:cNvPr id="506" name="n_1mainValue【認定こども園・幼稚園・保育所】&#10;一人当たり面積">
          <a:extLst>
            <a:ext uri="{FF2B5EF4-FFF2-40B4-BE49-F238E27FC236}">
              <a16:creationId xmlns:a16="http://schemas.microsoft.com/office/drawing/2014/main" id="{D76FE286-32EE-4CEA-A906-FEFED778DF65}"/>
            </a:ext>
          </a:extLst>
        </xdr:cNvPr>
        <xdr:cNvSpPr txBox="1"/>
      </xdr:nvSpPr>
      <xdr:spPr>
        <a:xfrm>
          <a:off x="185611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textlink="">
      <xdr:nvSpPr>
        <xdr:cNvPr id="507" name="n_2mainValue【認定こども園・幼稚園・保育所】&#10;一人当たり面積">
          <a:extLst>
            <a:ext uri="{FF2B5EF4-FFF2-40B4-BE49-F238E27FC236}">
              <a16:creationId xmlns:a16="http://schemas.microsoft.com/office/drawing/2014/main" id="{82B59813-787D-460D-87E3-F7954D6DE582}"/>
            </a:ext>
          </a:extLst>
        </xdr:cNvPr>
        <xdr:cNvSpPr txBox="1"/>
      </xdr:nvSpPr>
      <xdr:spPr>
        <a:xfrm>
          <a:off x="1777626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166387</xdr:rowOff>
    </xdr:from>
    <xdr:ext cx="469744" cy="259045"/>
    <xdr:sp textlink="">
      <xdr:nvSpPr>
        <xdr:cNvPr id="508" name="n_3mainValue【認定こども園・幼稚園・保育所】&#10;一人当たり面積">
          <a:extLst>
            <a:ext uri="{FF2B5EF4-FFF2-40B4-BE49-F238E27FC236}">
              <a16:creationId xmlns:a16="http://schemas.microsoft.com/office/drawing/2014/main" id="{EB8CCC22-AD86-4DB8-A81A-4803C1D3F31E}"/>
            </a:ext>
          </a:extLst>
        </xdr:cNvPr>
        <xdr:cNvSpPr txBox="1"/>
      </xdr:nvSpPr>
      <xdr:spPr>
        <a:xfrm>
          <a:off x="1700156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86377</xdr:rowOff>
    </xdr:from>
    <xdr:ext cx="469744" cy="259045"/>
    <xdr:sp textlink="">
      <xdr:nvSpPr>
        <xdr:cNvPr id="509" name="n_4mainValue【認定こども園・幼稚園・保育所】&#10;一人当たり面積">
          <a:extLst>
            <a:ext uri="{FF2B5EF4-FFF2-40B4-BE49-F238E27FC236}">
              <a16:creationId xmlns:a16="http://schemas.microsoft.com/office/drawing/2014/main" id="{F5E549A2-A938-4B9C-8E6F-6F28090C6851}"/>
            </a:ext>
          </a:extLst>
        </xdr:cNvPr>
        <xdr:cNvSpPr txBox="1"/>
      </xdr:nvSpPr>
      <xdr:spPr>
        <a:xfrm>
          <a:off x="1622686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10" name="正方形/長方形 509">
          <a:extLst>
            <a:ext uri="{FF2B5EF4-FFF2-40B4-BE49-F238E27FC236}">
              <a16:creationId xmlns:a16="http://schemas.microsoft.com/office/drawing/2014/main" id="{6505D503-6C2F-42F8-9591-AE0C4AE7F65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1" name="正方形/長方形 510">
          <a:extLst>
            <a:ext uri="{FF2B5EF4-FFF2-40B4-BE49-F238E27FC236}">
              <a16:creationId xmlns:a16="http://schemas.microsoft.com/office/drawing/2014/main" id="{3CD41360-48A9-47FD-8552-1EE26CD7D70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2" name="正方形/長方形 511">
          <a:extLst>
            <a:ext uri="{FF2B5EF4-FFF2-40B4-BE49-F238E27FC236}">
              <a16:creationId xmlns:a16="http://schemas.microsoft.com/office/drawing/2014/main" id="{E32127AE-0FFE-4725-A11E-5E9D15A8BBB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3" name="正方形/長方形 512">
          <a:extLst>
            <a:ext uri="{FF2B5EF4-FFF2-40B4-BE49-F238E27FC236}">
              <a16:creationId xmlns:a16="http://schemas.microsoft.com/office/drawing/2014/main" id="{9289092B-2551-4735-A1ED-7289E8FC780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4" name="正方形/長方形 513">
          <a:extLst>
            <a:ext uri="{FF2B5EF4-FFF2-40B4-BE49-F238E27FC236}">
              <a16:creationId xmlns:a16="http://schemas.microsoft.com/office/drawing/2014/main" id="{891BB316-3887-40F1-AF8D-299CC5DA27C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5" name="正方形/長方形 514">
          <a:extLst>
            <a:ext uri="{FF2B5EF4-FFF2-40B4-BE49-F238E27FC236}">
              <a16:creationId xmlns:a16="http://schemas.microsoft.com/office/drawing/2014/main" id="{2253AC25-9AB1-4BA2-93AC-710FB73DE71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6" name="正方形/長方形 515">
          <a:extLst>
            <a:ext uri="{FF2B5EF4-FFF2-40B4-BE49-F238E27FC236}">
              <a16:creationId xmlns:a16="http://schemas.microsoft.com/office/drawing/2014/main" id="{3215FA1F-DE33-49A6-A8F1-858033B1124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7" name="正方形/長方形 516">
          <a:extLst>
            <a:ext uri="{FF2B5EF4-FFF2-40B4-BE49-F238E27FC236}">
              <a16:creationId xmlns:a16="http://schemas.microsoft.com/office/drawing/2014/main" id="{53804060-CA4D-4301-88E6-1BCC18B0781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8" name="テキスト ボックス 517">
          <a:extLst>
            <a:ext uri="{FF2B5EF4-FFF2-40B4-BE49-F238E27FC236}">
              <a16:creationId xmlns:a16="http://schemas.microsoft.com/office/drawing/2014/main" id="{F70C13FE-DDB1-4744-8333-6DC31EDC042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E8A1FD00-0B60-43B2-8BAF-F6EFB36AEE8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20" name="テキスト ボックス 519">
          <a:extLst>
            <a:ext uri="{FF2B5EF4-FFF2-40B4-BE49-F238E27FC236}">
              <a16:creationId xmlns:a16="http://schemas.microsoft.com/office/drawing/2014/main" id="{018F5E61-7669-4552-9CD9-C23D0E3AA88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0B9D218-9DB0-4652-8923-108F9B616B8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522" name="テキスト ボックス 521">
          <a:extLst>
            <a:ext uri="{FF2B5EF4-FFF2-40B4-BE49-F238E27FC236}">
              <a16:creationId xmlns:a16="http://schemas.microsoft.com/office/drawing/2014/main" id="{66D4E990-6AE7-4EC6-BB69-1EA9761945F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F3F5BF3D-D2EA-4B71-8D52-CE06CE618F9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24" name="テキスト ボックス 523">
          <a:extLst>
            <a:ext uri="{FF2B5EF4-FFF2-40B4-BE49-F238E27FC236}">
              <a16:creationId xmlns:a16="http://schemas.microsoft.com/office/drawing/2014/main" id="{4D6392D4-8B3D-4525-B8E4-B2ADCFFA96B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27E86072-41EF-4011-AF38-114B331C239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6" name="テキスト ボックス 525">
          <a:extLst>
            <a:ext uri="{FF2B5EF4-FFF2-40B4-BE49-F238E27FC236}">
              <a16:creationId xmlns:a16="http://schemas.microsoft.com/office/drawing/2014/main" id="{912114EC-DFC8-43AC-AAF3-44CE63BC2DE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F22EFC1-5D24-463C-969E-780111CA5D0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28" name="テキスト ボックス 527">
          <a:extLst>
            <a:ext uri="{FF2B5EF4-FFF2-40B4-BE49-F238E27FC236}">
              <a16:creationId xmlns:a16="http://schemas.microsoft.com/office/drawing/2014/main" id="{BEDE6322-5AEB-4DC7-8EAD-0B1FCACDB97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D5988580-8354-43C9-8F69-E6B14AC1CB5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30" name="テキスト ボックス 529">
          <a:extLst>
            <a:ext uri="{FF2B5EF4-FFF2-40B4-BE49-F238E27FC236}">
              <a16:creationId xmlns:a16="http://schemas.microsoft.com/office/drawing/2014/main" id="{CEA32422-5AAC-4E9C-A95F-52CB7D6E112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3E11F5E-1C38-455F-82FA-4F11FE5A4E4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532" name="テキスト ボックス 531">
          <a:extLst>
            <a:ext uri="{FF2B5EF4-FFF2-40B4-BE49-F238E27FC236}">
              <a16:creationId xmlns:a16="http://schemas.microsoft.com/office/drawing/2014/main" id="{F1295D99-EC16-470D-B247-E380B14B899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3" name="【学校施設】&#10;有形固定資産減価償却率グラフ枠">
          <a:extLst>
            <a:ext uri="{FF2B5EF4-FFF2-40B4-BE49-F238E27FC236}">
              <a16:creationId xmlns:a16="http://schemas.microsoft.com/office/drawing/2014/main" id="{C16D77AB-75CC-46E3-B217-BD8B808BCFB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0906A472-F2EE-49A5-8C7C-BA9112166100}"/>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textlink="">
      <xdr:nvSpPr>
        <xdr:cNvPr id="535" name="【学校施設】&#10;有形固定資産減価償却率最小値テキスト">
          <a:extLst>
            <a:ext uri="{FF2B5EF4-FFF2-40B4-BE49-F238E27FC236}">
              <a16:creationId xmlns:a16="http://schemas.microsoft.com/office/drawing/2014/main" id="{97A2DD53-CA60-477F-9DB9-A97A4CEE58AD}"/>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22C5979A-2B13-4F09-80DA-939332ADEF50}"/>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textlink="">
      <xdr:nvSpPr>
        <xdr:cNvPr id="537" name="【学校施設】&#10;有形固定資産減価償却率最大値テキスト">
          <a:extLst>
            <a:ext uri="{FF2B5EF4-FFF2-40B4-BE49-F238E27FC236}">
              <a16:creationId xmlns:a16="http://schemas.microsoft.com/office/drawing/2014/main" id="{16EE5771-AF70-42C1-9158-183A741CECF8}"/>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FD49F2AB-7298-462F-8370-583EB7C549B0}"/>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textlink="">
      <xdr:nvSpPr>
        <xdr:cNvPr id="539" name="【学校施設】&#10;有形固定資産減価償却率平均値テキスト">
          <a:extLst>
            <a:ext uri="{FF2B5EF4-FFF2-40B4-BE49-F238E27FC236}">
              <a16:creationId xmlns:a16="http://schemas.microsoft.com/office/drawing/2014/main" id="{298886EE-0903-4E71-9209-A24DCB8C77EB}"/>
            </a:ext>
          </a:extLst>
        </xdr:cNvPr>
        <xdr:cNvSpPr txBox="1"/>
      </xdr:nvSpPr>
      <xdr:spPr>
        <a:xfrm>
          <a:off x="144145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textlink="">
      <xdr:nvSpPr>
        <xdr:cNvPr id="540" name="フローチャート: 判断 539">
          <a:extLst>
            <a:ext uri="{FF2B5EF4-FFF2-40B4-BE49-F238E27FC236}">
              <a16:creationId xmlns:a16="http://schemas.microsoft.com/office/drawing/2014/main" id="{718F4987-DA78-4F62-B7BC-8D1E7F2611BC}"/>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textlink="">
      <xdr:nvSpPr>
        <xdr:cNvPr id="541" name="フローチャート: 判断 540">
          <a:extLst>
            <a:ext uri="{FF2B5EF4-FFF2-40B4-BE49-F238E27FC236}">
              <a16:creationId xmlns:a16="http://schemas.microsoft.com/office/drawing/2014/main" id="{30071C20-E6E6-4EF0-AE11-A2A9EB5B1A9E}"/>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textlink="">
      <xdr:nvSpPr>
        <xdr:cNvPr id="542" name="フローチャート: 判断 541">
          <a:extLst>
            <a:ext uri="{FF2B5EF4-FFF2-40B4-BE49-F238E27FC236}">
              <a16:creationId xmlns:a16="http://schemas.microsoft.com/office/drawing/2014/main" id="{FAB8A8F8-3B81-45E5-8F90-E79DA9AAC0F9}"/>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textlink="">
      <xdr:nvSpPr>
        <xdr:cNvPr id="543" name="フローチャート: 判断 542">
          <a:extLst>
            <a:ext uri="{FF2B5EF4-FFF2-40B4-BE49-F238E27FC236}">
              <a16:creationId xmlns:a16="http://schemas.microsoft.com/office/drawing/2014/main" id="{E21A14EA-71CB-44A6-BF6D-24115C46702E}"/>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textlink="">
      <xdr:nvSpPr>
        <xdr:cNvPr id="544" name="フローチャート: 判断 543">
          <a:extLst>
            <a:ext uri="{FF2B5EF4-FFF2-40B4-BE49-F238E27FC236}">
              <a16:creationId xmlns:a16="http://schemas.microsoft.com/office/drawing/2014/main" id="{82C2236A-8194-4C85-941E-C0C53C31146B}"/>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5" name="テキスト ボックス 544">
          <a:extLst>
            <a:ext uri="{FF2B5EF4-FFF2-40B4-BE49-F238E27FC236}">
              <a16:creationId xmlns:a16="http://schemas.microsoft.com/office/drawing/2014/main" id="{772787BB-2835-4C5D-96BD-CBC098EB43C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6" name="テキスト ボックス 545">
          <a:extLst>
            <a:ext uri="{FF2B5EF4-FFF2-40B4-BE49-F238E27FC236}">
              <a16:creationId xmlns:a16="http://schemas.microsoft.com/office/drawing/2014/main" id="{F919D63E-0200-4FB2-B5DE-9ADE6284DE8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7" name="テキスト ボックス 546">
          <a:extLst>
            <a:ext uri="{FF2B5EF4-FFF2-40B4-BE49-F238E27FC236}">
              <a16:creationId xmlns:a16="http://schemas.microsoft.com/office/drawing/2014/main" id="{5AEBC6F2-CDA1-4621-8651-CA01350FD39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8" name="テキスト ボックス 547">
          <a:extLst>
            <a:ext uri="{FF2B5EF4-FFF2-40B4-BE49-F238E27FC236}">
              <a16:creationId xmlns:a16="http://schemas.microsoft.com/office/drawing/2014/main" id="{B75EDE09-865F-441C-8F96-D49F3A09880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9" name="テキスト ボックス 548">
          <a:extLst>
            <a:ext uri="{FF2B5EF4-FFF2-40B4-BE49-F238E27FC236}">
              <a16:creationId xmlns:a16="http://schemas.microsoft.com/office/drawing/2014/main" id="{FB333FAF-84AB-4E78-89DE-11D50AA0BA8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textlink="">
      <xdr:nvSpPr>
        <xdr:cNvPr id="550" name="楕円 549">
          <a:extLst>
            <a:ext uri="{FF2B5EF4-FFF2-40B4-BE49-F238E27FC236}">
              <a16:creationId xmlns:a16="http://schemas.microsoft.com/office/drawing/2014/main" id="{09300604-52D7-43F7-8056-F9306651FE4E}"/>
            </a:ext>
          </a:extLst>
        </xdr:cNvPr>
        <xdr:cNvSpPr/>
      </xdr:nvSpPr>
      <xdr:spPr>
        <a:xfrm>
          <a:off x="14325600" y="101219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86377</xdr:rowOff>
    </xdr:from>
    <xdr:ext cx="405111" cy="259045"/>
    <xdr:sp textlink="">
      <xdr:nvSpPr>
        <xdr:cNvPr id="551" name="【学校施設】&#10;有形固定資産減価償却率該当値テキスト">
          <a:extLst>
            <a:ext uri="{FF2B5EF4-FFF2-40B4-BE49-F238E27FC236}">
              <a16:creationId xmlns:a16="http://schemas.microsoft.com/office/drawing/2014/main" id="{32F01BBA-4595-4A5B-8C6D-9130FCBAEF66}"/>
            </a:ext>
          </a:extLst>
        </xdr:cNvPr>
        <xdr:cNvSpPr txBox="1"/>
      </xdr:nvSpPr>
      <xdr:spPr>
        <a:xfrm>
          <a:off x="144145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38735</xdr:rowOff>
    </xdr:from>
    <xdr:to>
      <xdr:col>81</xdr:col>
      <xdr:colOff>101600</xdr:colOff>
      <xdr:row>60</xdr:row>
      <xdr:rowOff>140335</xdr:rowOff>
    </xdr:to>
    <xdr:sp textlink="">
      <xdr:nvSpPr>
        <xdr:cNvPr id="552" name="楕円 551">
          <a:extLst>
            <a:ext uri="{FF2B5EF4-FFF2-40B4-BE49-F238E27FC236}">
              <a16:creationId xmlns:a16="http://schemas.microsoft.com/office/drawing/2014/main" id="{23FE86C4-3B98-4679-9888-2BACDF215050}"/>
            </a:ext>
          </a:extLst>
        </xdr:cNvPr>
        <xdr:cNvSpPr/>
      </xdr:nvSpPr>
      <xdr:spPr>
        <a:xfrm>
          <a:off x="1357884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89535</xdr:rowOff>
    </xdr:from>
    <xdr:to>
      <xdr:col>85</xdr:col>
      <xdr:colOff>127000</xdr:colOff>
      <xdr:row>60</xdr:row>
      <xdr:rowOff>114300</xdr:rowOff>
    </xdr:to>
    <xdr:cxnSp macro="">
      <xdr:nvCxnSpPr>
        <xdr:cNvPr id="553" name="直線コネクタ 552">
          <a:extLst>
            <a:ext uri="{FF2B5EF4-FFF2-40B4-BE49-F238E27FC236}">
              <a16:creationId xmlns:a16="http://schemas.microsoft.com/office/drawing/2014/main" id="{7200DF43-EB0A-412D-9694-E78A197D8FD6}"/>
            </a:ext>
          </a:extLst>
        </xdr:cNvPr>
        <xdr:cNvCxnSpPr/>
      </xdr:nvCxnSpPr>
      <xdr:spPr>
        <a:xfrm>
          <a:off x="13629640" y="1014793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38735</xdr:rowOff>
    </xdr:from>
    <xdr:to>
      <xdr:col>76</xdr:col>
      <xdr:colOff>165100</xdr:colOff>
      <xdr:row>60</xdr:row>
      <xdr:rowOff>140335</xdr:rowOff>
    </xdr:to>
    <xdr:sp textlink="">
      <xdr:nvSpPr>
        <xdr:cNvPr id="554" name="楕円 553">
          <a:extLst>
            <a:ext uri="{FF2B5EF4-FFF2-40B4-BE49-F238E27FC236}">
              <a16:creationId xmlns:a16="http://schemas.microsoft.com/office/drawing/2014/main" id="{A90D2E4D-5E21-42E6-B1DE-316B43336129}"/>
            </a:ext>
          </a:extLst>
        </xdr:cNvPr>
        <xdr:cNvSpPr/>
      </xdr:nvSpPr>
      <xdr:spPr>
        <a:xfrm>
          <a:off x="1280414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89535</xdr:rowOff>
    </xdr:from>
    <xdr:to>
      <xdr:col>81</xdr:col>
      <xdr:colOff>50800</xdr:colOff>
      <xdr:row>60</xdr:row>
      <xdr:rowOff>89535</xdr:rowOff>
    </xdr:to>
    <xdr:cxnSp macro="">
      <xdr:nvCxnSpPr>
        <xdr:cNvPr id="555" name="直線コネクタ 554">
          <a:extLst>
            <a:ext uri="{FF2B5EF4-FFF2-40B4-BE49-F238E27FC236}">
              <a16:creationId xmlns:a16="http://schemas.microsoft.com/office/drawing/2014/main" id="{CDF5A6FE-603E-4D66-9AC6-4A6D8E7E7177}"/>
            </a:ext>
          </a:extLst>
        </xdr:cNvPr>
        <xdr:cNvCxnSpPr/>
      </xdr:nvCxnSpPr>
      <xdr:spPr>
        <a:xfrm>
          <a:off x="12854940" y="1014793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46355</xdr:rowOff>
    </xdr:from>
    <xdr:to>
      <xdr:col>72</xdr:col>
      <xdr:colOff>38100</xdr:colOff>
      <xdr:row>60</xdr:row>
      <xdr:rowOff>147955</xdr:rowOff>
    </xdr:to>
    <xdr:sp textlink="">
      <xdr:nvSpPr>
        <xdr:cNvPr id="556" name="楕円 555">
          <a:extLst>
            <a:ext uri="{FF2B5EF4-FFF2-40B4-BE49-F238E27FC236}">
              <a16:creationId xmlns:a16="http://schemas.microsoft.com/office/drawing/2014/main" id="{34C1B3BB-5AC3-4172-AE43-A67567129F28}"/>
            </a:ext>
          </a:extLst>
        </xdr:cNvPr>
        <xdr:cNvSpPr/>
      </xdr:nvSpPr>
      <xdr:spPr>
        <a:xfrm>
          <a:off x="12029440" y="10104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89535</xdr:rowOff>
    </xdr:from>
    <xdr:to>
      <xdr:col>76</xdr:col>
      <xdr:colOff>114300</xdr:colOff>
      <xdr:row>60</xdr:row>
      <xdr:rowOff>97155</xdr:rowOff>
    </xdr:to>
    <xdr:cxnSp macro="">
      <xdr:nvCxnSpPr>
        <xdr:cNvPr id="557" name="直線コネクタ 556">
          <a:extLst>
            <a:ext uri="{FF2B5EF4-FFF2-40B4-BE49-F238E27FC236}">
              <a16:creationId xmlns:a16="http://schemas.microsoft.com/office/drawing/2014/main" id="{C848FA10-B9E7-4B3C-8197-E99B632C1860}"/>
            </a:ext>
          </a:extLst>
        </xdr:cNvPr>
        <xdr:cNvCxnSpPr/>
      </xdr:nvCxnSpPr>
      <xdr:spPr>
        <a:xfrm flipV="1">
          <a:off x="12072620" y="1014793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21590</xdr:rowOff>
    </xdr:from>
    <xdr:to>
      <xdr:col>67</xdr:col>
      <xdr:colOff>101600</xdr:colOff>
      <xdr:row>60</xdr:row>
      <xdr:rowOff>123190</xdr:rowOff>
    </xdr:to>
    <xdr:sp textlink="">
      <xdr:nvSpPr>
        <xdr:cNvPr id="558" name="楕円 557">
          <a:extLst>
            <a:ext uri="{FF2B5EF4-FFF2-40B4-BE49-F238E27FC236}">
              <a16:creationId xmlns:a16="http://schemas.microsoft.com/office/drawing/2014/main" id="{535BD266-C27B-42D9-9BD3-4528C4E7AF9A}"/>
            </a:ext>
          </a:extLst>
        </xdr:cNvPr>
        <xdr:cNvSpPr/>
      </xdr:nvSpPr>
      <xdr:spPr>
        <a:xfrm>
          <a:off x="1123188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72390</xdr:rowOff>
    </xdr:from>
    <xdr:to>
      <xdr:col>71</xdr:col>
      <xdr:colOff>177800</xdr:colOff>
      <xdr:row>60</xdr:row>
      <xdr:rowOff>97155</xdr:rowOff>
    </xdr:to>
    <xdr:cxnSp macro="">
      <xdr:nvCxnSpPr>
        <xdr:cNvPr id="559" name="直線コネクタ 558">
          <a:extLst>
            <a:ext uri="{FF2B5EF4-FFF2-40B4-BE49-F238E27FC236}">
              <a16:creationId xmlns:a16="http://schemas.microsoft.com/office/drawing/2014/main" id="{13F1B69C-E1B0-424F-9D18-934129D89892}"/>
            </a:ext>
          </a:extLst>
        </xdr:cNvPr>
        <xdr:cNvCxnSpPr/>
      </xdr:nvCxnSpPr>
      <xdr:spPr>
        <a:xfrm>
          <a:off x="11282680" y="1013079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textlink="">
      <xdr:nvSpPr>
        <xdr:cNvPr id="560" name="n_1aveValue【学校施設】&#10;有形固定資産減価償却率">
          <a:extLst>
            <a:ext uri="{FF2B5EF4-FFF2-40B4-BE49-F238E27FC236}">
              <a16:creationId xmlns:a16="http://schemas.microsoft.com/office/drawing/2014/main" id="{F11D5C03-9E41-42CD-BA8B-94D629C0A0EA}"/>
            </a:ext>
          </a:extLst>
        </xdr:cNvPr>
        <xdr:cNvSpPr txBox="1"/>
      </xdr:nvSpPr>
      <xdr:spPr>
        <a:xfrm>
          <a:off x="13437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textlink="">
      <xdr:nvSpPr>
        <xdr:cNvPr id="561" name="n_2aveValue【学校施設】&#10;有形固定資産減価償却率">
          <a:extLst>
            <a:ext uri="{FF2B5EF4-FFF2-40B4-BE49-F238E27FC236}">
              <a16:creationId xmlns:a16="http://schemas.microsoft.com/office/drawing/2014/main" id="{F3E7DCE6-2E1A-4087-ADBD-4806101536D5}"/>
            </a:ext>
          </a:extLst>
        </xdr:cNvPr>
        <xdr:cNvSpPr txBox="1"/>
      </xdr:nvSpPr>
      <xdr:spPr>
        <a:xfrm>
          <a:off x="12675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textlink="">
      <xdr:nvSpPr>
        <xdr:cNvPr id="562" name="n_3aveValue【学校施設】&#10;有形固定資産減価償却率">
          <a:extLst>
            <a:ext uri="{FF2B5EF4-FFF2-40B4-BE49-F238E27FC236}">
              <a16:creationId xmlns:a16="http://schemas.microsoft.com/office/drawing/2014/main" id="{5B7F19A9-9208-4D81-88A5-39EB26286FD3}"/>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textlink="">
      <xdr:nvSpPr>
        <xdr:cNvPr id="563" name="n_4aveValue【学校施設】&#10;有形固定資産減価償却率">
          <a:extLst>
            <a:ext uri="{FF2B5EF4-FFF2-40B4-BE49-F238E27FC236}">
              <a16:creationId xmlns:a16="http://schemas.microsoft.com/office/drawing/2014/main" id="{1DCA4D3F-5619-46E9-B263-3F55256681A6}"/>
            </a:ext>
          </a:extLst>
        </xdr:cNvPr>
        <xdr:cNvSpPr txBox="1"/>
      </xdr:nvSpPr>
      <xdr:spPr>
        <a:xfrm>
          <a:off x="1110298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156862</xdr:rowOff>
    </xdr:from>
    <xdr:ext cx="405111" cy="259045"/>
    <xdr:sp textlink="">
      <xdr:nvSpPr>
        <xdr:cNvPr id="564" name="n_1mainValue【学校施設】&#10;有形固定資産減価償却率">
          <a:extLst>
            <a:ext uri="{FF2B5EF4-FFF2-40B4-BE49-F238E27FC236}">
              <a16:creationId xmlns:a16="http://schemas.microsoft.com/office/drawing/2014/main" id="{70CBF4F6-10A6-4B89-9D42-A305F0D4BDAC}"/>
            </a:ext>
          </a:extLst>
        </xdr:cNvPr>
        <xdr:cNvSpPr txBox="1"/>
      </xdr:nvSpPr>
      <xdr:spPr>
        <a:xfrm>
          <a:off x="134372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textlink="">
      <xdr:nvSpPr>
        <xdr:cNvPr id="565" name="n_2mainValue【学校施設】&#10;有形固定資産減価償却率">
          <a:extLst>
            <a:ext uri="{FF2B5EF4-FFF2-40B4-BE49-F238E27FC236}">
              <a16:creationId xmlns:a16="http://schemas.microsoft.com/office/drawing/2014/main" id="{2A64F4A8-1C07-4C29-905B-5F942BB05869}"/>
            </a:ext>
          </a:extLst>
        </xdr:cNvPr>
        <xdr:cNvSpPr txBox="1"/>
      </xdr:nvSpPr>
      <xdr:spPr>
        <a:xfrm>
          <a:off x="126752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164482</xdr:rowOff>
    </xdr:from>
    <xdr:ext cx="405111" cy="259045"/>
    <xdr:sp textlink="">
      <xdr:nvSpPr>
        <xdr:cNvPr id="566" name="n_3mainValue【学校施設】&#10;有形固定資産減価償却率">
          <a:extLst>
            <a:ext uri="{FF2B5EF4-FFF2-40B4-BE49-F238E27FC236}">
              <a16:creationId xmlns:a16="http://schemas.microsoft.com/office/drawing/2014/main" id="{4872A2EA-5492-4E86-AB26-D848BE3BEAB4}"/>
            </a:ext>
          </a:extLst>
        </xdr:cNvPr>
        <xdr:cNvSpPr txBox="1"/>
      </xdr:nvSpPr>
      <xdr:spPr>
        <a:xfrm>
          <a:off x="119005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139717</xdr:rowOff>
    </xdr:from>
    <xdr:ext cx="405111" cy="259045"/>
    <xdr:sp textlink="">
      <xdr:nvSpPr>
        <xdr:cNvPr id="567" name="n_4mainValue【学校施設】&#10;有形固定資産減価償却率">
          <a:extLst>
            <a:ext uri="{FF2B5EF4-FFF2-40B4-BE49-F238E27FC236}">
              <a16:creationId xmlns:a16="http://schemas.microsoft.com/office/drawing/2014/main" id="{593F47FC-8E15-44FF-8524-5048D9804929}"/>
            </a:ext>
          </a:extLst>
        </xdr:cNvPr>
        <xdr:cNvSpPr txBox="1"/>
      </xdr:nvSpPr>
      <xdr:spPr>
        <a:xfrm>
          <a:off x="1110298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8" name="正方形/長方形 567">
          <a:extLst>
            <a:ext uri="{FF2B5EF4-FFF2-40B4-BE49-F238E27FC236}">
              <a16:creationId xmlns:a16="http://schemas.microsoft.com/office/drawing/2014/main" id="{708E079D-D662-49F9-AB36-563CFAE88C8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9" name="正方形/長方形 568">
          <a:extLst>
            <a:ext uri="{FF2B5EF4-FFF2-40B4-BE49-F238E27FC236}">
              <a16:creationId xmlns:a16="http://schemas.microsoft.com/office/drawing/2014/main" id="{546902D8-0F10-4DE7-8175-C78C49D5695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70" name="正方形/長方形 569">
          <a:extLst>
            <a:ext uri="{FF2B5EF4-FFF2-40B4-BE49-F238E27FC236}">
              <a16:creationId xmlns:a16="http://schemas.microsoft.com/office/drawing/2014/main" id="{66141F20-C9C1-4AE7-AB22-CECD3EEF366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1" name="正方形/長方形 570">
          <a:extLst>
            <a:ext uri="{FF2B5EF4-FFF2-40B4-BE49-F238E27FC236}">
              <a16:creationId xmlns:a16="http://schemas.microsoft.com/office/drawing/2014/main" id="{225E8496-D7D2-44D9-A59E-D16DB507095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2" name="正方形/長方形 571">
          <a:extLst>
            <a:ext uri="{FF2B5EF4-FFF2-40B4-BE49-F238E27FC236}">
              <a16:creationId xmlns:a16="http://schemas.microsoft.com/office/drawing/2014/main" id="{72F16A49-5AA6-4313-92D5-7CBD9073C91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3" name="正方形/長方形 572">
          <a:extLst>
            <a:ext uri="{FF2B5EF4-FFF2-40B4-BE49-F238E27FC236}">
              <a16:creationId xmlns:a16="http://schemas.microsoft.com/office/drawing/2014/main" id="{919F7907-C5B0-448F-8788-741569A1CDC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4" name="正方形/長方形 573">
          <a:extLst>
            <a:ext uri="{FF2B5EF4-FFF2-40B4-BE49-F238E27FC236}">
              <a16:creationId xmlns:a16="http://schemas.microsoft.com/office/drawing/2014/main" id="{E7C8A016-9AD9-447E-BBC8-173D894A30B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5" name="正方形/長方形 574">
          <a:extLst>
            <a:ext uri="{FF2B5EF4-FFF2-40B4-BE49-F238E27FC236}">
              <a16:creationId xmlns:a16="http://schemas.microsoft.com/office/drawing/2014/main" id="{0A78C99C-AE93-4D08-A7F6-6BE9295EDB0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6" name="テキスト ボックス 575">
          <a:extLst>
            <a:ext uri="{FF2B5EF4-FFF2-40B4-BE49-F238E27FC236}">
              <a16:creationId xmlns:a16="http://schemas.microsoft.com/office/drawing/2014/main" id="{4BF6DCA2-7FB0-4DF1-B4C2-6AC3214F1EF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DC21EE8-974A-4335-B17E-7096F6D6CA9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8" name="テキスト ボックス 577">
          <a:extLst>
            <a:ext uri="{FF2B5EF4-FFF2-40B4-BE49-F238E27FC236}">
              <a16:creationId xmlns:a16="http://schemas.microsoft.com/office/drawing/2014/main" id="{2103C80B-12B7-4C17-97CB-D0B514DB93E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3ED0B728-E3D6-431F-ACDA-437206F76823}"/>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80" name="テキスト ボックス 579">
          <a:extLst>
            <a:ext uri="{FF2B5EF4-FFF2-40B4-BE49-F238E27FC236}">
              <a16:creationId xmlns:a16="http://schemas.microsoft.com/office/drawing/2014/main" id="{746CB9EE-A83A-462C-A831-1AA90FBCFA4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CE277FAA-0796-47DF-A3E1-273B41AD400E}"/>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82" name="テキスト ボックス 581">
          <a:extLst>
            <a:ext uri="{FF2B5EF4-FFF2-40B4-BE49-F238E27FC236}">
              <a16:creationId xmlns:a16="http://schemas.microsoft.com/office/drawing/2014/main" id="{CCB088BB-9662-49D6-86A2-84D31A6BAA6E}"/>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43FA9E07-2EA4-4FF3-A101-F3B56B14207A}"/>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84" name="テキスト ボックス 583">
          <a:extLst>
            <a:ext uri="{FF2B5EF4-FFF2-40B4-BE49-F238E27FC236}">
              <a16:creationId xmlns:a16="http://schemas.microsoft.com/office/drawing/2014/main" id="{B6422587-5619-4316-AEB6-B5461A62A4B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4EB2500-8526-497D-8410-54B96E7E0E1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86" name="テキスト ボックス 585">
          <a:extLst>
            <a:ext uri="{FF2B5EF4-FFF2-40B4-BE49-F238E27FC236}">
              <a16:creationId xmlns:a16="http://schemas.microsoft.com/office/drawing/2014/main" id="{4A06C205-2B8E-41DA-9768-61859C748A39}"/>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39D17E5-EB8E-456E-B87B-8A4142650CA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8" name="テキスト ボックス 587">
          <a:extLst>
            <a:ext uri="{FF2B5EF4-FFF2-40B4-BE49-F238E27FC236}">
              <a16:creationId xmlns:a16="http://schemas.microsoft.com/office/drawing/2014/main" id="{A6BA7E3A-E80B-42CF-B0F2-CA40B7F41E2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9" name="【学校施設】&#10;一人当たり面積グラフ枠">
          <a:extLst>
            <a:ext uri="{FF2B5EF4-FFF2-40B4-BE49-F238E27FC236}">
              <a16:creationId xmlns:a16="http://schemas.microsoft.com/office/drawing/2014/main" id="{F92A2E1A-2A08-4032-8CB9-4143F9A76BD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B18FB704-E0FD-494D-8F08-412E06782810}"/>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textlink="">
      <xdr:nvSpPr>
        <xdr:cNvPr id="591" name="【学校施設】&#10;一人当たり面積最小値テキスト">
          <a:extLst>
            <a:ext uri="{FF2B5EF4-FFF2-40B4-BE49-F238E27FC236}">
              <a16:creationId xmlns:a16="http://schemas.microsoft.com/office/drawing/2014/main" id="{ABCF7C80-0668-431F-8D76-3CB267834786}"/>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6D0CB868-91C0-4AA6-85E3-AED85CB2ADAE}"/>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textlink="">
      <xdr:nvSpPr>
        <xdr:cNvPr id="593" name="【学校施設】&#10;一人当たり面積最大値テキスト">
          <a:extLst>
            <a:ext uri="{FF2B5EF4-FFF2-40B4-BE49-F238E27FC236}">
              <a16:creationId xmlns:a16="http://schemas.microsoft.com/office/drawing/2014/main" id="{D51C958C-4DC8-4442-AD9B-56354644C036}"/>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CB6363E4-1971-405C-A67A-6607F417F3F9}"/>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textlink="">
      <xdr:nvSpPr>
        <xdr:cNvPr id="595" name="【学校施設】&#10;一人当たり面積平均値テキスト">
          <a:extLst>
            <a:ext uri="{FF2B5EF4-FFF2-40B4-BE49-F238E27FC236}">
              <a16:creationId xmlns:a16="http://schemas.microsoft.com/office/drawing/2014/main" id="{0355E1F1-4519-47CD-B2F8-134CF89BFA0C}"/>
            </a:ext>
          </a:extLst>
        </xdr:cNvPr>
        <xdr:cNvSpPr txBox="1"/>
      </xdr:nvSpPr>
      <xdr:spPr>
        <a:xfrm>
          <a:off x="1954784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textlink="">
      <xdr:nvSpPr>
        <xdr:cNvPr id="596" name="フローチャート: 判断 595">
          <a:extLst>
            <a:ext uri="{FF2B5EF4-FFF2-40B4-BE49-F238E27FC236}">
              <a16:creationId xmlns:a16="http://schemas.microsoft.com/office/drawing/2014/main" id="{3BD9EB74-82A0-45D9-9CF0-64B43A6D405A}"/>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textlink="">
      <xdr:nvSpPr>
        <xdr:cNvPr id="597" name="フローチャート: 判断 596">
          <a:extLst>
            <a:ext uri="{FF2B5EF4-FFF2-40B4-BE49-F238E27FC236}">
              <a16:creationId xmlns:a16="http://schemas.microsoft.com/office/drawing/2014/main" id="{A7FA509D-43A5-45A5-8D30-4B3066884C15}"/>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textlink="">
      <xdr:nvSpPr>
        <xdr:cNvPr id="598" name="フローチャート: 判断 597">
          <a:extLst>
            <a:ext uri="{FF2B5EF4-FFF2-40B4-BE49-F238E27FC236}">
              <a16:creationId xmlns:a16="http://schemas.microsoft.com/office/drawing/2014/main" id="{0E37E27E-F3ED-442A-92DF-A843B3C8F3D4}"/>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textlink="">
      <xdr:nvSpPr>
        <xdr:cNvPr id="599" name="フローチャート: 判断 598">
          <a:extLst>
            <a:ext uri="{FF2B5EF4-FFF2-40B4-BE49-F238E27FC236}">
              <a16:creationId xmlns:a16="http://schemas.microsoft.com/office/drawing/2014/main" id="{277AE7BB-A3C3-4F57-BABA-5386C40A3640}"/>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textlink="">
      <xdr:nvSpPr>
        <xdr:cNvPr id="600" name="フローチャート: 判断 599">
          <a:extLst>
            <a:ext uri="{FF2B5EF4-FFF2-40B4-BE49-F238E27FC236}">
              <a16:creationId xmlns:a16="http://schemas.microsoft.com/office/drawing/2014/main" id="{54BE6622-0902-4FDF-917F-0FBD9F2D9D3A}"/>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1" name="テキスト ボックス 600">
          <a:extLst>
            <a:ext uri="{FF2B5EF4-FFF2-40B4-BE49-F238E27FC236}">
              <a16:creationId xmlns:a16="http://schemas.microsoft.com/office/drawing/2014/main" id="{C5E0F982-00B0-440D-BEEA-0C4108CE47B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2" name="テキスト ボックス 601">
          <a:extLst>
            <a:ext uri="{FF2B5EF4-FFF2-40B4-BE49-F238E27FC236}">
              <a16:creationId xmlns:a16="http://schemas.microsoft.com/office/drawing/2014/main" id="{5BD48086-F881-437A-9837-97777B01428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3" name="テキスト ボックス 602">
          <a:extLst>
            <a:ext uri="{FF2B5EF4-FFF2-40B4-BE49-F238E27FC236}">
              <a16:creationId xmlns:a16="http://schemas.microsoft.com/office/drawing/2014/main" id="{5CFD8F05-4F95-470E-9747-119A25C3CA6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4" name="テキスト ボックス 603">
          <a:extLst>
            <a:ext uri="{FF2B5EF4-FFF2-40B4-BE49-F238E27FC236}">
              <a16:creationId xmlns:a16="http://schemas.microsoft.com/office/drawing/2014/main" id="{12B9A6C3-7389-4905-93CB-BD08C9AA562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5" name="テキスト ボックス 604">
          <a:extLst>
            <a:ext uri="{FF2B5EF4-FFF2-40B4-BE49-F238E27FC236}">
              <a16:creationId xmlns:a16="http://schemas.microsoft.com/office/drawing/2014/main" id="{4331053E-0C05-4B02-BB79-CFBC4BC3584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93218</xdr:rowOff>
    </xdr:from>
    <xdr:to>
      <xdr:col>116</xdr:col>
      <xdr:colOff>114300</xdr:colOff>
      <xdr:row>64</xdr:row>
      <xdr:rowOff>23368</xdr:rowOff>
    </xdr:to>
    <xdr:sp textlink="">
      <xdr:nvSpPr>
        <xdr:cNvPr id="606" name="楕円 605">
          <a:extLst>
            <a:ext uri="{FF2B5EF4-FFF2-40B4-BE49-F238E27FC236}">
              <a16:creationId xmlns:a16="http://schemas.microsoft.com/office/drawing/2014/main" id="{BCF05951-6E9D-4773-B09C-5E6154B52974}"/>
            </a:ext>
          </a:extLst>
        </xdr:cNvPr>
        <xdr:cNvSpPr/>
      </xdr:nvSpPr>
      <xdr:spPr>
        <a:xfrm>
          <a:off x="19458940" y="10654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8145</xdr:rowOff>
    </xdr:from>
    <xdr:ext cx="469744" cy="259045"/>
    <xdr:sp textlink="">
      <xdr:nvSpPr>
        <xdr:cNvPr id="607" name="【学校施設】&#10;一人当たり面積該当値テキスト">
          <a:extLst>
            <a:ext uri="{FF2B5EF4-FFF2-40B4-BE49-F238E27FC236}">
              <a16:creationId xmlns:a16="http://schemas.microsoft.com/office/drawing/2014/main" id="{24C6C50B-E212-43A7-A466-0B56F95F6B1C}"/>
            </a:ext>
          </a:extLst>
        </xdr:cNvPr>
        <xdr:cNvSpPr txBox="1"/>
      </xdr:nvSpPr>
      <xdr:spPr>
        <a:xfrm>
          <a:off x="19547840" y="1056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94132</xdr:rowOff>
    </xdr:from>
    <xdr:to>
      <xdr:col>112</xdr:col>
      <xdr:colOff>38100</xdr:colOff>
      <xdr:row>64</xdr:row>
      <xdr:rowOff>24282</xdr:rowOff>
    </xdr:to>
    <xdr:sp textlink="">
      <xdr:nvSpPr>
        <xdr:cNvPr id="608" name="楕円 607">
          <a:extLst>
            <a:ext uri="{FF2B5EF4-FFF2-40B4-BE49-F238E27FC236}">
              <a16:creationId xmlns:a16="http://schemas.microsoft.com/office/drawing/2014/main" id="{0FC0E410-2C21-47EA-97C5-D98E09FBF463}"/>
            </a:ext>
          </a:extLst>
        </xdr:cNvPr>
        <xdr:cNvSpPr/>
      </xdr:nvSpPr>
      <xdr:spPr>
        <a:xfrm>
          <a:off x="18735040" y="10655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144018</xdr:rowOff>
    </xdr:from>
    <xdr:to>
      <xdr:col>116</xdr:col>
      <xdr:colOff>63500</xdr:colOff>
      <xdr:row>63</xdr:row>
      <xdr:rowOff>144932</xdr:rowOff>
    </xdr:to>
    <xdr:cxnSp macro="">
      <xdr:nvCxnSpPr>
        <xdr:cNvPr id="609" name="直線コネクタ 608">
          <a:extLst>
            <a:ext uri="{FF2B5EF4-FFF2-40B4-BE49-F238E27FC236}">
              <a16:creationId xmlns:a16="http://schemas.microsoft.com/office/drawing/2014/main" id="{65AB6257-8BB1-48C4-ACCA-B883EB033F73}"/>
            </a:ext>
          </a:extLst>
        </xdr:cNvPr>
        <xdr:cNvCxnSpPr/>
      </xdr:nvCxnSpPr>
      <xdr:spPr>
        <a:xfrm flipV="1">
          <a:off x="18778220" y="10705338"/>
          <a:ext cx="7315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97333</xdr:rowOff>
    </xdr:from>
    <xdr:to>
      <xdr:col>107</xdr:col>
      <xdr:colOff>101600</xdr:colOff>
      <xdr:row>64</xdr:row>
      <xdr:rowOff>27483</xdr:rowOff>
    </xdr:to>
    <xdr:sp textlink="">
      <xdr:nvSpPr>
        <xdr:cNvPr id="610" name="楕円 609">
          <a:extLst>
            <a:ext uri="{FF2B5EF4-FFF2-40B4-BE49-F238E27FC236}">
              <a16:creationId xmlns:a16="http://schemas.microsoft.com/office/drawing/2014/main" id="{8FDD4D70-1202-45CC-AC87-C9CB25C98891}"/>
            </a:ext>
          </a:extLst>
        </xdr:cNvPr>
        <xdr:cNvSpPr/>
      </xdr:nvSpPr>
      <xdr:spPr>
        <a:xfrm>
          <a:off x="17937480" y="10658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144932</xdr:rowOff>
    </xdr:from>
    <xdr:to>
      <xdr:col>111</xdr:col>
      <xdr:colOff>177800</xdr:colOff>
      <xdr:row>63</xdr:row>
      <xdr:rowOff>148133</xdr:rowOff>
    </xdr:to>
    <xdr:cxnSp macro="">
      <xdr:nvCxnSpPr>
        <xdr:cNvPr id="611" name="直線コネクタ 610">
          <a:extLst>
            <a:ext uri="{FF2B5EF4-FFF2-40B4-BE49-F238E27FC236}">
              <a16:creationId xmlns:a16="http://schemas.microsoft.com/office/drawing/2014/main" id="{5906A489-E647-465F-A6AC-B54FDB699A7B}"/>
            </a:ext>
          </a:extLst>
        </xdr:cNvPr>
        <xdr:cNvCxnSpPr/>
      </xdr:nvCxnSpPr>
      <xdr:spPr>
        <a:xfrm flipV="1">
          <a:off x="17988280" y="10706252"/>
          <a:ext cx="78994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101447</xdr:rowOff>
    </xdr:from>
    <xdr:to>
      <xdr:col>102</xdr:col>
      <xdr:colOff>165100</xdr:colOff>
      <xdr:row>64</xdr:row>
      <xdr:rowOff>31597</xdr:rowOff>
    </xdr:to>
    <xdr:sp textlink="">
      <xdr:nvSpPr>
        <xdr:cNvPr id="612" name="楕円 611">
          <a:extLst>
            <a:ext uri="{FF2B5EF4-FFF2-40B4-BE49-F238E27FC236}">
              <a16:creationId xmlns:a16="http://schemas.microsoft.com/office/drawing/2014/main" id="{6DBF119E-A41D-4549-9CA0-7CFD052AB938}"/>
            </a:ext>
          </a:extLst>
        </xdr:cNvPr>
        <xdr:cNvSpPr/>
      </xdr:nvSpPr>
      <xdr:spPr>
        <a:xfrm>
          <a:off x="17162780" y="10662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148133</xdr:rowOff>
    </xdr:from>
    <xdr:to>
      <xdr:col>107</xdr:col>
      <xdr:colOff>50800</xdr:colOff>
      <xdr:row>63</xdr:row>
      <xdr:rowOff>152247</xdr:rowOff>
    </xdr:to>
    <xdr:cxnSp macro="">
      <xdr:nvCxnSpPr>
        <xdr:cNvPr id="613" name="直線コネクタ 612">
          <a:extLst>
            <a:ext uri="{FF2B5EF4-FFF2-40B4-BE49-F238E27FC236}">
              <a16:creationId xmlns:a16="http://schemas.microsoft.com/office/drawing/2014/main" id="{E417D3C0-A16F-42F1-A2DD-00F33DFB28EE}"/>
            </a:ext>
          </a:extLst>
        </xdr:cNvPr>
        <xdr:cNvCxnSpPr/>
      </xdr:nvCxnSpPr>
      <xdr:spPr>
        <a:xfrm flipV="1">
          <a:off x="17213580" y="10709453"/>
          <a:ext cx="7747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103277</xdr:rowOff>
    </xdr:from>
    <xdr:to>
      <xdr:col>98</xdr:col>
      <xdr:colOff>38100</xdr:colOff>
      <xdr:row>64</xdr:row>
      <xdr:rowOff>33427</xdr:rowOff>
    </xdr:to>
    <xdr:sp textlink="">
      <xdr:nvSpPr>
        <xdr:cNvPr id="614" name="楕円 613">
          <a:extLst>
            <a:ext uri="{FF2B5EF4-FFF2-40B4-BE49-F238E27FC236}">
              <a16:creationId xmlns:a16="http://schemas.microsoft.com/office/drawing/2014/main" id="{38019A2A-7E49-4158-A63E-9CA528FCC74F}"/>
            </a:ext>
          </a:extLst>
        </xdr:cNvPr>
        <xdr:cNvSpPr/>
      </xdr:nvSpPr>
      <xdr:spPr>
        <a:xfrm>
          <a:off x="16388080" y="10664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152247</xdr:rowOff>
    </xdr:from>
    <xdr:to>
      <xdr:col>102</xdr:col>
      <xdr:colOff>114300</xdr:colOff>
      <xdr:row>63</xdr:row>
      <xdr:rowOff>154077</xdr:rowOff>
    </xdr:to>
    <xdr:cxnSp macro="">
      <xdr:nvCxnSpPr>
        <xdr:cNvPr id="615" name="直線コネクタ 614">
          <a:extLst>
            <a:ext uri="{FF2B5EF4-FFF2-40B4-BE49-F238E27FC236}">
              <a16:creationId xmlns:a16="http://schemas.microsoft.com/office/drawing/2014/main" id="{F7779F48-166E-4D07-BB63-FE169A2C4BC9}"/>
            </a:ext>
          </a:extLst>
        </xdr:cNvPr>
        <xdr:cNvCxnSpPr/>
      </xdr:nvCxnSpPr>
      <xdr:spPr>
        <a:xfrm flipV="1">
          <a:off x="16431260" y="10713567"/>
          <a:ext cx="78232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textlink="">
      <xdr:nvSpPr>
        <xdr:cNvPr id="616" name="n_1aveValue【学校施設】&#10;一人当たり面積">
          <a:extLst>
            <a:ext uri="{FF2B5EF4-FFF2-40B4-BE49-F238E27FC236}">
              <a16:creationId xmlns:a16="http://schemas.microsoft.com/office/drawing/2014/main" id="{47F71192-5078-40F4-9A12-2E0B5FF8033B}"/>
            </a:ext>
          </a:extLst>
        </xdr:cNvPr>
        <xdr:cNvSpPr txBox="1"/>
      </xdr:nvSpPr>
      <xdr:spPr>
        <a:xfrm>
          <a:off x="18561127" y="102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textlink="">
      <xdr:nvSpPr>
        <xdr:cNvPr id="617" name="n_2aveValue【学校施設】&#10;一人当たり面積">
          <a:extLst>
            <a:ext uri="{FF2B5EF4-FFF2-40B4-BE49-F238E27FC236}">
              <a16:creationId xmlns:a16="http://schemas.microsoft.com/office/drawing/2014/main" id="{265EC25D-FA50-4B6F-844F-C71B6C56C8A7}"/>
            </a:ext>
          </a:extLst>
        </xdr:cNvPr>
        <xdr:cNvSpPr txBox="1"/>
      </xdr:nvSpPr>
      <xdr:spPr>
        <a:xfrm>
          <a:off x="1777626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textlink="">
      <xdr:nvSpPr>
        <xdr:cNvPr id="618" name="n_3aveValue【学校施設】&#10;一人当たり面積">
          <a:extLst>
            <a:ext uri="{FF2B5EF4-FFF2-40B4-BE49-F238E27FC236}">
              <a16:creationId xmlns:a16="http://schemas.microsoft.com/office/drawing/2014/main" id="{4F15331C-8DF6-4003-ADA2-2B2E661293A8}"/>
            </a:ext>
          </a:extLst>
        </xdr:cNvPr>
        <xdr:cNvSpPr txBox="1"/>
      </xdr:nvSpPr>
      <xdr:spPr>
        <a:xfrm>
          <a:off x="17001567" y="102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textlink="">
      <xdr:nvSpPr>
        <xdr:cNvPr id="619" name="n_4aveValue【学校施設】&#10;一人当たり面積">
          <a:extLst>
            <a:ext uri="{FF2B5EF4-FFF2-40B4-BE49-F238E27FC236}">
              <a16:creationId xmlns:a16="http://schemas.microsoft.com/office/drawing/2014/main" id="{AAEAF9DB-8A01-4E23-9238-8EAB111E030C}"/>
            </a:ext>
          </a:extLst>
        </xdr:cNvPr>
        <xdr:cNvSpPr txBox="1"/>
      </xdr:nvSpPr>
      <xdr:spPr>
        <a:xfrm>
          <a:off x="16226867"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15409</xdr:rowOff>
    </xdr:from>
    <xdr:ext cx="469744" cy="259045"/>
    <xdr:sp textlink="">
      <xdr:nvSpPr>
        <xdr:cNvPr id="620" name="n_1mainValue【学校施設】&#10;一人当たり面積">
          <a:extLst>
            <a:ext uri="{FF2B5EF4-FFF2-40B4-BE49-F238E27FC236}">
              <a16:creationId xmlns:a16="http://schemas.microsoft.com/office/drawing/2014/main" id="{DE23EFE5-7CF9-4D0A-9B7B-189B1FA0261C}"/>
            </a:ext>
          </a:extLst>
        </xdr:cNvPr>
        <xdr:cNvSpPr txBox="1"/>
      </xdr:nvSpPr>
      <xdr:spPr>
        <a:xfrm>
          <a:off x="18561127" y="1074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18610</xdr:rowOff>
    </xdr:from>
    <xdr:ext cx="469744" cy="259045"/>
    <xdr:sp textlink="">
      <xdr:nvSpPr>
        <xdr:cNvPr id="621" name="n_2mainValue【学校施設】&#10;一人当たり面積">
          <a:extLst>
            <a:ext uri="{FF2B5EF4-FFF2-40B4-BE49-F238E27FC236}">
              <a16:creationId xmlns:a16="http://schemas.microsoft.com/office/drawing/2014/main" id="{1249BD12-ACF0-4B82-8734-0EAF9AC7209B}"/>
            </a:ext>
          </a:extLst>
        </xdr:cNvPr>
        <xdr:cNvSpPr txBox="1"/>
      </xdr:nvSpPr>
      <xdr:spPr>
        <a:xfrm>
          <a:off x="17776267" y="1074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22724</xdr:rowOff>
    </xdr:from>
    <xdr:ext cx="469744" cy="259045"/>
    <xdr:sp textlink="">
      <xdr:nvSpPr>
        <xdr:cNvPr id="622" name="n_3mainValue【学校施設】&#10;一人当たり面積">
          <a:extLst>
            <a:ext uri="{FF2B5EF4-FFF2-40B4-BE49-F238E27FC236}">
              <a16:creationId xmlns:a16="http://schemas.microsoft.com/office/drawing/2014/main" id="{D755B629-3469-49C3-8BC2-9D591AB945A2}"/>
            </a:ext>
          </a:extLst>
        </xdr:cNvPr>
        <xdr:cNvSpPr txBox="1"/>
      </xdr:nvSpPr>
      <xdr:spPr>
        <a:xfrm>
          <a:off x="17001567" y="107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24554</xdr:rowOff>
    </xdr:from>
    <xdr:ext cx="469744" cy="259045"/>
    <xdr:sp textlink="">
      <xdr:nvSpPr>
        <xdr:cNvPr id="623" name="n_4mainValue【学校施設】&#10;一人当たり面積">
          <a:extLst>
            <a:ext uri="{FF2B5EF4-FFF2-40B4-BE49-F238E27FC236}">
              <a16:creationId xmlns:a16="http://schemas.microsoft.com/office/drawing/2014/main" id="{C95FD4D7-16D8-4DFA-81B2-7C1DC790ED24}"/>
            </a:ext>
          </a:extLst>
        </xdr:cNvPr>
        <xdr:cNvSpPr txBox="1"/>
      </xdr:nvSpPr>
      <xdr:spPr>
        <a:xfrm>
          <a:off x="16226867" y="1075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4" name="正方形/長方形 623">
          <a:extLst>
            <a:ext uri="{FF2B5EF4-FFF2-40B4-BE49-F238E27FC236}">
              <a16:creationId xmlns:a16="http://schemas.microsoft.com/office/drawing/2014/main" id="{C4537DB3-6438-40A0-A176-735BD52DD6D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5" name="正方形/長方形 624">
          <a:extLst>
            <a:ext uri="{FF2B5EF4-FFF2-40B4-BE49-F238E27FC236}">
              <a16:creationId xmlns:a16="http://schemas.microsoft.com/office/drawing/2014/main" id="{1148AC96-200C-4868-BCF9-B1BE33231D2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6" name="正方形/長方形 625">
          <a:extLst>
            <a:ext uri="{FF2B5EF4-FFF2-40B4-BE49-F238E27FC236}">
              <a16:creationId xmlns:a16="http://schemas.microsoft.com/office/drawing/2014/main" id="{123CCB59-F9A9-4950-91DB-A279EA6B3EA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7" name="正方形/長方形 626">
          <a:extLst>
            <a:ext uri="{FF2B5EF4-FFF2-40B4-BE49-F238E27FC236}">
              <a16:creationId xmlns:a16="http://schemas.microsoft.com/office/drawing/2014/main" id="{DF3F774F-0F67-462C-B3FA-07EF9541F43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8" name="正方形/長方形 627">
          <a:extLst>
            <a:ext uri="{FF2B5EF4-FFF2-40B4-BE49-F238E27FC236}">
              <a16:creationId xmlns:a16="http://schemas.microsoft.com/office/drawing/2014/main" id="{DE22A6A7-DA00-4CE3-890F-3354F12994B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9" name="正方形/長方形 628">
          <a:extLst>
            <a:ext uri="{FF2B5EF4-FFF2-40B4-BE49-F238E27FC236}">
              <a16:creationId xmlns:a16="http://schemas.microsoft.com/office/drawing/2014/main" id="{31C2108D-2088-4F79-A833-E080F5C93F6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0" name="正方形/長方形 629">
          <a:extLst>
            <a:ext uri="{FF2B5EF4-FFF2-40B4-BE49-F238E27FC236}">
              <a16:creationId xmlns:a16="http://schemas.microsoft.com/office/drawing/2014/main" id="{AEAC123A-2ABC-4776-918E-5E41ACEB03B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1" name="正方形/長方形 630">
          <a:extLst>
            <a:ext uri="{FF2B5EF4-FFF2-40B4-BE49-F238E27FC236}">
              <a16:creationId xmlns:a16="http://schemas.microsoft.com/office/drawing/2014/main" id="{44DBC291-578D-4AFB-B8EE-4A85947A6582}"/>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632" name="正方形/長方形 631">
          <a:extLst>
            <a:ext uri="{FF2B5EF4-FFF2-40B4-BE49-F238E27FC236}">
              <a16:creationId xmlns:a16="http://schemas.microsoft.com/office/drawing/2014/main" id="{055F1800-8696-4DC4-9DDE-6F1C6DE0AB6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33" name="正方形/長方形 632">
          <a:extLst>
            <a:ext uri="{FF2B5EF4-FFF2-40B4-BE49-F238E27FC236}">
              <a16:creationId xmlns:a16="http://schemas.microsoft.com/office/drawing/2014/main" id="{01E29A72-DECF-4920-987E-DC7E7CE0F5A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34" name="正方形/長方形 633">
          <a:extLst>
            <a:ext uri="{FF2B5EF4-FFF2-40B4-BE49-F238E27FC236}">
              <a16:creationId xmlns:a16="http://schemas.microsoft.com/office/drawing/2014/main" id="{1C1B8132-8F57-468E-BB72-5244B8823E4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35" name="正方形/長方形 634">
          <a:extLst>
            <a:ext uri="{FF2B5EF4-FFF2-40B4-BE49-F238E27FC236}">
              <a16:creationId xmlns:a16="http://schemas.microsoft.com/office/drawing/2014/main" id="{97227E0E-7733-400A-B64E-F77557B5E81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36" name="正方形/長方形 635">
          <a:extLst>
            <a:ext uri="{FF2B5EF4-FFF2-40B4-BE49-F238E27FC236}">
              <a16:creationId xmlns:a16="http://schemas.microsoft.com/office/drawing/2014/main" id="{ADE91A14-D77D-405A-95A6-80E95DEED95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37" name="正方形/長方形 636">
          <a:extLst>
            <a:ext uri="{FF2B5EF4-FFF2-40B4-BE49-F238E27FC236}">
              <a16:creationId xmlns:a16="http://schemas.microsoft.com/office/drawing/2014/main" id="{090FEAA8-2911-46EC-A5F2-9E3E3F56807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38" name="正方形/長方形 637">
          <a:extLst>
            <a:ext uri="{FF2B5EF4-FFF2-40B4-BE49-F238E27FC236}">
              <a16:creationId xmlns:a16="http://schemas.microsoft.com/office/drawing/2014/main" id="{449DD490-793C-4872-B266-D971BF103A2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39" name="正方形/長方形 638">
          <a:extLst>
            <a:ext uri="{FF2B5EF4-FFF2-40B4-BE49-F238E27FC236}">
              <a16:creationId xmlns:a16="http://schemas.microsoft.com/office/drawing/2014/main" id="{093AFC5B-3FD3-404D-B41A-C18FB7DEE9C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640" name="正方形/長方形 639">
          <a:extLst>
            <a:ext uri="{FF2B5EF4-FFF2-40B4-BE49-F238E27FC236}">
              <a16:creationId xmlns:a16="http://schemas.microsoft.com/office/drawing/2014/main" id="{19A78F77-EC2D-4935-82A9-94964B6CBEA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41" name="正方形/長方形 640">
          <a:extLst>
            <a:ext uri="{FF2B5EF4-FFF2-40B4-BE49-F238E27FC236}">
              <a16:creationId xmlns:a16="http://schemas.microsoft.com/office/drawing/2014/main" id="{4498BE6B-F329-42EC-BE4F-CBB115F3A4B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42" name="正方形/長方形 641">
          <a:extLst>
            <a:ext uri="{FF2B5EF4-FFF2-40B4-BE49-F238E27FC236}">
              <a16:creationId xmlns:a16="http://schemas.microsoft.com/office/drawing/2014/main" id="{79B9D039-3A48-4A80-807A-1F1CC848177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43" name="正方形/長方形 642">
          <a:extLst>
            <a:ext uri="{FF2B5EF4-FFF2-40B4-BE49-F238E27FC236}">
              <a16:creationId xmlns:a16="http://schemas.microsoft.com/office/drawing/2014/main" id="{0555EB97-BC82-4007-92CD-CF167DE88BD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44" name="正方形/長方形 643">
          <a:extLst>
            <a:ext uri="{FF2B5EF4-FFF2-40B4-BE49-F238E27FC236}">
              <a16:creationId xmlns:a16="http://schemas.microsoft.com/office/drawing/2014/main" id="{3719376C-375A-464E-84ED-8108FF20F14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45" name="正方形/長方形 644">
          <a:extLst>
            <a:ext uri="{FF2B5EF4-FFF2-40B4-BE49-F238E27FC236}">
              <a16:creationId xmlns:a16="http://schemas.microsoft.com/office/drawing/2014/main" id="{84AFB6B6-3BA7-48FC-9924-F6BAF7A5096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46" name="正方形/長方形 645">
          <a:extLst>
            <a:ext uri="{FF2B5EF4-FFF2-40B4-BE49-F238E27FC236}">
              <a16:creationId xmlns:a16="http://schemas.microsoft.com/office/drawing/2014/main" id="{5D085A0B-B623-49E5-A1E0-1D793176F66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47" name="正方形/長方形 646">
          <a:extLst>
            <a:ext uri="{FF2B5EF4-FFF2-40B4-BE49-F238E27FC236}">
              <a16:creationId xmlns:a16="http://schemas.microsoft.com/office/drawing/2014/main" id="{D06AB1CF-CD4F-456B-99B6-914F8944E51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48" name="テキスト ボックス 647">
          <a:extLst>
            <a:ext uri="{FF2B5EF4-FFF2-40B4-BE49-F238E27FC236}">
              <a16:creationId xmlns:a16="http://schemas.microsoft.com/office/drawing/2014/main" id="{75DA39CD-D566-420D-9C95-402CE6CA9A8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8BC261F-FF25-4A60-A3C3-7E149A0B155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50" name="テキスト ボックス 649">
          <a:extLst>
            <a:ext uri="{FF2B5EF4-FFF2-40B4-BE49-F238E27FC236}">
              <a16:creationId xmlns:a16="http://schemas.microsoft.com/office/drawing/2014/main" id="{D571EF03-1806-4EB4-B5E3-7CFE134AEDE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C12F72ED-F558-4C8B-8640-B8E756AB1F8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652" name="テキスト ボックス 651">
          <a:extLst>
            <a:ext uri="{FF2B5EF4-FFF2-40B4-BE49-F238E27FC236}">
              <a16:creationId xmlns:a16="http://schemas.microsoft.com/office/drawing/2014/main" id="{186EB4C3-4B0C-4B53-B043-3CFD94C4BC4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608EFD57-7367-450A-A69D-9A2306A886E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654" name="テキスト ボックス 653">
          <a:extLst>
            <a:ext uri="{FF2B5EF4-FFF2-40B4-BE49-F238E27FC236}">
              <a16:creationId xmlns:a16="http://schemas.microsoft.com/office/drawing/2014/main" id="{F0B2FDF1-6419-4855-8AAF-85AE5197C2C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8B507B86-51E8-418D-A04B-ED07B0CDBA5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656" name="テキスト ボックス 655">
          <a:extLst>
            <a:ext uri="{FF2B5EF4-FFF2-40B4-BE49-F238E27FC236}">
              <a16:creationId xmlns:a16="http://schemas.microsoft.com/office/drawing/2014/main" id="{7F58F143-DAD0-4936-84BC-7990469FFFD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5ED3B169-14AF-437D-A8DF-A9D93671999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658" name="テキスト ボックス 657">
          <a:extLst>
            <a:ext uri="{FF2B5EF4-FFF2-40B4-BE49-F238E27FC236}">
              <a16:creationId xmlns:a16="http://schemas.microsoft.com/office/drawing/2014/main" id="{5838007A-079B-407E-8C5C-7A650E560B7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85ADB222-EF7C-4368-9D74-B80A5A05EFDF}"/>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660" name="テキスト ボックス 659">
          <a:extLst>
            <a:ext uri="{FF2B5EF4-FFF2-40B4-BE49-F238E27FC236}">
              <a16:creationId xmlns:a16="http://schemas.microsoft.com/office/drawing/2014/main" id="{74E3A360-E108-48DD-B168-CE60EBF69D8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19DB3D94-F3BD-451C-8B1B-129FD4D6B21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662" name="テキスト ボックス 661">
          <a:extLst>
            <a:ext uri="{FF2B5EF4-FFF2-40B4-BE49-F238E27FC236}">
              <a16:creationId xmlns:a16="http://schemas.microsoft.com/office/drawing/2014/main" id="{0F15A6F3-1CD9-499A-8DFA-2E87A999380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663" name="【公民館】&#10;有形固定資産減価償却率グラフ枠">
          <a:extLst>
            <a:ext uri="{FF2B5EF4-FFF2-40B4-BE49-F238E27FC236}">
              <a16:creationId xmlns:a16="http://schemas.microsoft.com/office/drawing/2014/main" id="{5774A527-D45A-49C6-BCD0-2D10A4E2D11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7D82589D-B48F-4032-9358-F433CFCAA89C}"/>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665" name="【公民館】&#10;有形固定資産減価償却率最小値テキスト">
          <a:extLst>
            <a:ext uri="{FF2B5EF4-FFF2-40B4-BE49-F238E27FC236}">
              <a16:creationId xmlns:a16="http://schemas.microsoft.com/office/drawing/2014/main" id="{CA80CF36-6BFD-424C-BF06-137B643BFCF4}"/>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9BAF3D5D-5BFF-4CCD-896F-2F17ABD640CE}"/>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textlink="">
      <xdr:nvSpPr>
        <xdr:cNvPr id="667" name="【公民館】&#10;有形固定資産減価償却率最大値テキスト">
          <a:extLst>
            <a:ext uri="{FF2B5EF4-FFF2-40B4-BE49-F238E27FC236}">
              <a16:creationId xmlns:a16="http://schemas.microsoft.com/office/drawing/2014/main" id="{BF7BC5DA-BBDD-425F-BF93-1301B3BAD40A}"/>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D3292B45-042A-47E5-8998-FD7CD1565066}"/>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textlink="">
      <xdr:nvSpPr>
        <xdr:cNvPr id="669" name="【公民館】&#10;有形固定資産減価償却率平均値テキスト">
          <a:extLst>
            <a:ext uri="{FF2B5EF4-FFF2-40B4-BE49-F238E27FC236}">
              <a16:creationId xmlns:a16="http://schemas.microsoft.com/office/drawing/2014/main" id="{B5B44222-D5E7-4C4F-9F9D-F8D4752244F6}"/>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textlink="">
      <xdr:nvSpPr>
        <xdr:cNvPr id="670" name="フローチャート: 判断 669">
          <a:extLst>
            <a:ext uri="{FF2B5EF4-FFF2-40B4-BE49-F238E27FC236}">
              <a16:creationId xmlns:a16="http://schemas.microsoft.com/office/drawing/2014/main" id="{1E3C4EFC-F349-4511-9CD5-311513AE4E5E}"/>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textlink="">
      <xdr:nvSpPr>
        <xdr:cNvPr id="671" name="フローチャート: 判断 670">
          <a:extLst>
            <a:ext uri="{FF2B5EF4-FFF2-40B4-BE49-F238E27FC236}">
              <a16:creationId xmlns:a16="http://schemas.microsoft.com/office/drawing/2014/main" id="{9156C458-2573-41DC-B735-BC44351997E5}"/>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textlink="">
      <xdr:nvSpPr>
        <xdr:cNvPr id="672" name="フローチャート: 判断 671">
          <a:extLst>
            <a:ext uri="{FF2B5EF4-FFF2-40B4-BE49-F238E27FC236}">
              <a16:creationId xmlns:a16="http://schemas.microsoft.com/office/drawing/2014/main" id="{5181D7E1-0609-4F61-AD6F-671FB69E972C}"/>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textlink="">
      <xdr:nvSpPr>
        <xdr:cNvPr id="673" name="フローチャート: 判断 672">
          <a:extLst>
            <a:ext uri="{FF2B5EF4-FFF2-40B4-BE49-F238E27FC236}">
              <a16:creationId xmlns:a16="http://schemas.microsoft.com/office/drawing/2014/main" id="{1A456763-8051-4832-9D85-1A0D7B788DD7}"/>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textlink="">
      <xdr:nvSpPr>
        <xdr:cNvPr id="674" name="フローチャート: 判断 673">
          <a:extLst>
            <a:ext uri="{FF2B5EF4-FFF2-40B4-BE49-F238E27FC236}">
              <a16:creationId xmlns:a16="http://schemas.microsoft.com/office/drawing/2014/main" id="{4F190310-7F3E-4672-B44A-C69337487A22}"/>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75" name="テキスト ボックス 674">
          <a:extLst>
            <a:ext uri="{FF2B5EF4-FFF2-40B4-BE49-F238E27FC236}">
              <a16:creationId xmlns:a16="http://schemas.microsoft.com/office/drawing/2014/main" id="{AE57DFB8-D80A-4CE6-937F-19D6441D360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76" name="テキスト ボックス 675">
          <a:extLst>
            <a:ext uri="{FF2B5EF4-FFF2-40B4-BE49-F238E27FC236}">
              <a16:creationId xmlns:a16="http://schemas.microsoft.com/office/drawing/2014/main" id="{B55426ED-6B37-462B-B660-F99C5B6D75B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77" name="テキスト ボックス 676">
          <a:extLst>
            <a:ext uri="{FF2B5EF4-FFF2-40B4-BE49-F238E27FC236}">
              <a16:creationId xmlns:a16="http://schemas.microsoft.com/office/drawing/2014/main" id="{A3BC9FA5-737B-4C6B-8127-B7B51C95982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78" name="テキスト ボックス 677">
          <a:extLst>
            <a:ext uri="{FF2B5EF4-FFF2-40B4-BE49-F238E27FC236}">
              <a16:creationId xmlns:a16="http://schemas.microsoft.com/office/drawing/2014/main" id="{11DFD85F-51AC-4815-9650-B9BF620EFA2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79" name="テキスト ボックス 678">
          <a:extLst>
            <a:ext uri="{FF2B5EF4-FFF2-40B4-BE49-F238E27FC236}">
              <a16:creationId xmlns:a16="http://schemas.microsoft.com/office/drawing/2014/main" id="{C5A0A7E2-2C46-468D-9DBB-31C29B71DE2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97789</xdr:rowOff>
    </xdr:from>
    <xdr:to>
      <xdr:col>85</xdr:col>
      <xdr:colOff>177800</xdr:colOff>
      <xdr:row>108</xdr:row>
      <xdr:rowOff>27939</xdr:rowOff>
    </xdr:to>
    <xdr:sp textlink="">
      <xdr:nvSpPr>
        <xdr:cNvPr id="680" name="楕円 679">
          <a:extLst>
            <a:ext uri="{FF2B5EF4-FFF2-40B4-BE49-F238E27FC236}">
              <a16:creationId xmlns:a16="http://schemas.microsoft.com/office/drawing/2014/main" id="{97A70BEF-E99E-4BA8-97C2-522FD68B1D08}"/>
            </a:ext>
          </a:extLst>
        </xdr:cNvPr>
        <xdr:cNvSpPr/>
      </xdr:nvSpPr>
      <xdr:spPr>
        <a:xfrm>
          <a:off x="14325600" y="180352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76216</xdr:rowOff>
    </xdr:from>
    <xdr:ext cx="405111" cy="259045"/>
    <xdr:sp textlink="">
      <xdr:nvSpPr>
        <xdr:cNvPr id="681" name="【公民館】&#10;有形固定資産減価償却率該当値テキスト">
          <a:extLst>
            <a:ext uri="{FF2B5EF4-FFF2-40B4-BE49-F238E27FC236}">
              <a16:creationId xmlns:a16="http://schemas.microsoft.com/office/drawing/2014/main" id="{5B0FC37D-F298-4C10-A4BC-B51B39BD4F68}"/>
            </a:ext>
          </a:extLst>
        </xdr:cNvPr>
        <xdr:cNvSpPr txBox="1"/>
      </xdr:nvSpPr>
      <xdr:spPr>
        <a:xfrm>
          <a:off x="14414500" y="1801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textlink="">
      <xdr:nvSpPr>
        <xdr:cNvPr id="682" name="楕円 681">
          <a:extLst>
            <a:ext uri="{FF2B5EF4-FFF2-40B4-BE49-F238E27FC236}">
              <a16:creationId xmlns:a16="http://schemas.microsoft.com/office/drawing/2014/main" id="{1E119699-B427-42D6-BE87-43FC063223F9}"/>
            </a:ext>
          </a:extLst>
        </xdr:cNvPr>
        <xdr:cNvSpPr/>
      </xdr:nvSpPr>
      <xdr:spPr>
        <a:xfrm>
          <a:off x="13578840" y="1800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121920</xdr:rowOff>
    </xdr:from>
    <xdr:to>
      <xdr:col>85</xdr:col>
      <xdr:colOff>127000</xdr:colOff>
      <xdr:row>107</xdr:row>
      <xdr:rowOff>148589</xdr:rowOff>
    </xdr:to>
    <xdr:cxnSp macro="">
      <xdr:nvCxnSpPr>
        <xdr:cNvPr id="683" name="直線コネクタ 682">
          <a:extLst>
            <a:ext uri="{FF2B5EF4-FFF2-40B4-BE49-F238E27FC236}">
              <a16:creationId xmlns:a16="http://schemas.microsoft.com/office/drawing/2014/main" id="{34A4F493-2781-49FC-A518-29AF5C583887}"/>
            </a:ext>
          </a:extLst>
        </xdr:cNvPr>
        <xdr:cNvCxnSpPr/>
      </xdr:nvCxnSpPr>
      <xdr:spPr>
        <a:xfrm>
          <a:off x="13629640" y="18059400"/>
          <a:ext cx="74676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59689</xdr:rowOff>
    </xdr:from>
    <xdr:to>
      <xdr:col>76</xdr:col>
      <xdr:colOff>165100</xdr:colOff>
      <xdr:row>107</xdr:row>
      <xdr:rowOff>161289</xdr:rowOff>
    </xdr:to>
    <xdr:sp textlink="">
      <xdr:nvSpPr>
        <xdr:cNvPr id="684" name="楕円 683">
          <a:extLst>
            <a:ext uri="{FF2B5EF4-FFF2-40B4-BE49-F238E27FC236}">
              <a16:creationId xmlns:a16="http://schemas.microsoft.com/office/drawing/2014/main" id="{9B629F6F-F16C-4BD6-A842-FF3C4FA5A425}"/>
            </a:ext>
          </a:extLst>
        </xdr:cNvPr>
        <xdr:cNvSpPr/>
      </xdr:nvSpPr>
      <xdr:spPr>
        <a:xfrm>
          <a:off x="128041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110489</xdr:rowOff>
    </xdr:from>
    <xdr:to>
      <xdr:col>81</xdr:col>
      <xdr:colOff>50800</xdr:colOff>
      <xdr:row>107</xdr:row>
      <xdr:rowOff>121920</xdr:rowOff>
    </xdr:to>
    <xdr:cxnSp macro="">
      <xdr:nvCxnSpPr>
        <xdr:cNvPr id="685" name="直線コネクタ 684">
          <a:extLst>
            <a:ext uri="{FF2B5EF4-FFF2-40B4-BE49-F238E27FC236}">
              <a16:creationId xmlns:a16="http://schemas.microsoft.com/office/drawing/2014/main" id="{D1750CC1-68CE-418D-8252-3CD87B7B50FA}"/>
            </a:ext>
          </a:extLst>
        </xdr:cNvPr>
        <xdr:cNvCxnSpPr/>
      </xdr:nvCxnSpPr>
      <xdr:spPr>
        <a:xfrm>
          <a:off x="12854940" y="18047969"/>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44450</xdr:rowOff>
    </xdr:from>
    <xdr:to>
      <xdr:col>72</xdr:col>
      <xdr:colOff>38100</xdr:colOff>
      <xdr:row>107</xdr:row>
      <xdr:rowOff>146050</xdr:rowOff>
    </xdr:to>
    <xdr:sp textlink="">
      <xdr:nvSpPr>
        <xdr:cNvPr id="686" name="楕円 685">
          <a:extLst>
            <a:ext uri="{FF2B5EF4-FFF2-40B4-BE49-F238E27FC236}">
              <a16:creationId xmlns:a16="http://schemas.microsoft.com/office/drawing/2014/main" id="{D080ADC4-4709-4DE8-BD2F-9AA634C1F321}"/>
            </a:ext>
          </a:extLst>
        </xdr:cNvPr>
        <xdr:cNvSpPr/>
      </xdr:nvSpPr>
      <xdr:spPr>
        <a:xfrm>
          <a:off x="12029440" y="1798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95250</xdr:rowOff>
    </xdr:from>
    <xdr:to>
      <xdr:col>76</xdr:col>
      <xdr:colOff>114300</xdr:colOff>
      <xdr:row>107</xdr:row>
      <xdr:rowOff>110489</xdr:rowOff>
    </xdr:to>
    <xdr:cxnSp macro="">
      <xdr:nvCxnSpPr>
        <xdr:cNvPr id="687" name="直線コネクタ 686">
          <a:extLst>
            <a:ext uri="{FF2B5EF4-FFF2-40B4-BE49-F238E27FC236}">
              <a16:creationId xmlns:a16="http://schemas.microsoft.com/office/drawing/2014/main" id="{57367C33-84BC-4E54-9FC6-2A5C550BDC1D}"/>
            </a:ext>
          </a:extLst>
        </xdr:cNvPr>
        <xdr:cNvCxnSpPr/>
      </xdr:nvCxnSpPr>
      <xdr:spPr>
        <a:xfrm>
          <a:off x="12072620" y="18032730"/>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6350</xdr:rowOff>
    </xdr:from>
    <xdr:to>
      <xdr:col>67</xdr:col>
      <xdr:colOff>101600</xdr:colOff>
      <xdr:row>107</xdr:row>
      <xdr:rowOff>107950</xdr:rowOff>
    </xdr:to>
    <xdr:sp textlink="">
      <xdr:nvSpPr>
        <xdr:cNvPr id="688" name="楕円 687">
          <a:extLst>
            <a:ext uri="{FF2B5EF4-FFF2-40B4-BE49-F238E27FC236}">
              <a16:creationId xmlns:a16="http://schemas.microsoft.com/office/drawing/2014/main" id="{3DE966D6-D579-4945-926A-D778F72EE4E5}"/>
            </a:ext>
          </a:extLst>
        </xdr:cNvPr>
        <xdr:cNvSpPr/>
      </xdr:nvSpPr>
      <xdr:spPr>
        <a:xfrm>
          <a:off x="1123188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57150</xdr:rowOff>
    </xdr:from>
    <xdr:to>
      <xdr:col>71</xdr:col>
      <xdr:colOff>177800</xdr:colOff>
      <xdr:row>107</xdr:row>
      <xdr:rowOff>95250</xdr:rowOff>
    </xdr:to>
    <xdr:cxnSp macro="">
      <xdr:nvCxnSpPr>
        <xdr:cNvPr id="689" name="直線コネクタ 688">
          <a:extLst>
            <a:ext uri="{FF2B5EF4-FFF2-40B4-BE49-F238E27FC236}">
              <a16:creationId xmlns:a16="http://schemas.microsoft.com/office/drawing/2014/main" id="{17FF2DF5-C8DC-497B-AB82-729FA703264F}"/>
            </a:ext>
          </a:extLst>
        </xdr:cNvPr>
        <xdr:cNvCxnSpPr/>
      </xdr:nvCxnSpPr>
      <xdr:spPr>
        <a:xfrm>
          <a:off x="11282680" y="1799463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textlink="">
      <xdr:nvSpPr>
        <xdr:cNvPr id="690" name="n_1aveValue【公民館】&#10;有形固定資産減価償却率">
          <a:extLst>
            <a:ext uri="{FF2B5EF4-FFF2-40B4-BE49-F238E27FC236}">
              <a16:creationId xmlns:a16="http://schemas.microsoft.com/office/drawing/2014/main" id="{73AC8ED7-C6E0-4F1C-8823-540CD761303C}"/>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textlink="">
      <xdr:nvSpPr>
        <xdr:cNvPr id="691" name="n_2aveValue【公民館】&#10;有形固定資産減価償却率">
          <a:extLst>
            <a:ext uri="{FF2B5EF4-FFF2-40B4-BE49-F238E27FC236}">
              <a16:creationId xmlns:a16="http://schemas.microsoft.com/office/drawing/2014/main" id="{4E403C6D-AB8D-46F8-A318-C5FBB63C5774}"/>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textlink="">
      <xdr:nvSpPr>
        <xdr:cNvPr id="692" name="n_3aveValue【公民館】&#10;有形固定資産減価償却率">
          <a:extLst>
            <a:ext uri="{FF2B5EF4-FFF2-40B4-BE49-F238E27FC236}">
              <a16:creationId xmlns:a16="http://schemas.microsoft.com/office/drawing/2014/main" id="{2F8264BE-1E1A-407B-A834-C4C2385A3601}"/>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textlink="">
      <xdr:nvSpPr>
        <xdr:cNvPr id="693" name="n_4aveValue【公民館】&#10;有形固定資産減価償却率">
          <a:extLst>
            <a:ext uri="{FF2B5EF4-FFF2-40B4-BE49-F238E27FC236}">
              <a16:creationId xmlns:a16="http://schemas.microsoft.com/office/drawing/2014/main" id="{85D9CACB-1857-4DA5-90AD-85C7DA58438B}"/>
            </a:ext>
          </a:extLst>
        </xdr:cNvPr>
        <xdr:cNvSpPr txBox="1"/>
      </xdr:nvSpPr>
      <xdr:spPr>
        <a:xfrm>
          <a:off x="1110298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163847</xdr:rowOff>
    </xdr:from>
    <xdr:ext cx="405111" cy="259045"/>
    <xdr:sp textlink="">
      <xdr:nvSpPr>
        <xdr:cNvPr id="694" name="n_1mainValue【公民館】&#10;有形固定資産減価償却率">
          <a:extLst>
            <a:ext uri="{FF2B5EF4-FFF2-40B4-BE49-F238E27FC236}">
              <a16:creationId xmlns:a16="http://schemas.microsoft.com/office/drawing/2014/main" id="{6B530B3B-89B5-4941-98FD-BC8A22188248}"/>
            </a:ext>
          </a:extLst>
        </xdr:cNvPr>
        <xdr:cNvSpPr txBox="1"/>
      </xdr:nvSpPr>
      <xdr:spPr>
        <a:xfrm>
          <a:off x="134372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152416</xdr:rowOff>
    </xdr:from>
    <xdr:ext cx="405111" cy="259045"/>
    <xdr:sp textlink="">
      <xdr:nvSpPr>
        <xdr:cNvPr id="695" name="n_2mainValue【公民館】&#10;有形固定資産減価償却率">
          <a:extLst>
            <a:ext uri="{FF2B5EF4-FFF2-40B4-BE49-F238E27FC236}">
              <a16:creationId xmlns:a16="http://schemas.microsoft.com/office/drawing/2014/main" id="{65492CF5-9007-4C7E-90D6-DEF0587BA95D}"/>
            </a:ext>
          </a:extLst>
        </xdr:cNvPr>
        <xdr:cNvSpPr txBox="1"/>
      </xdr:nvSpPr>
      <xdr:spPr>
        <a:xfrm>
          <a:off x="12675244" y="180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137177</xdr:rowOff>
    </xdr:from>
    <xdr:ext cx="405111" cy="259045"/>
    <xdr:sp textlink="">
      <xdr:nvSpPr>
        <xdr:cNvPr id="696" name="n_3mainValue【公民館】&#10;有形固定資産減価償却率">
          <a:extLst>
            <a:ext uri="{FF2B5EF4-FFF2-40B4-BE49-F238E27FC236}">
              <a16:creationId xmlns:a16="http://schemas.microsoft.com/office/drawing/2014/main" id="{B1124BB3-CCCC-426A-B19E-9B55910BE6E9}"/>
            </a:ext>
          </a:extLst>
        </xdr:cNvPr>
        <xdr:cNvSpPr txBox="1"/>
      </xdr:nvSpPr>
      <xdr:spPr>
        <a:xfrm>
          <a:off x="119005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99077</xdr:rowOff>
    </xdr:from>
    <xdr:ext cx="405111" cy="259045"/>
    <xdr:sp textlink="">
      <xdr:nvSpPr>
        <xdr:cNvPr id="697" name="n_4mainValue【公民館】&#10;有形固定資産減価償却率">
          <a:extLst>
            <a:ext uri="{FF2B5EF4-FFF2-40B4-BE49-F238E27FC236}">
              <a16:creationId xmlns:a16="http://schemas.microsoft.com/office/drawing/2014/main" id="{7BA32B2D-0817-41FA-B5B8-820F136E96C7}"/>
            </a:ext>
          </a:extLst>
        </xdr:cNvPr>
        <xdr:cNvSpPr txBox="1"/>
      </xdr:nvSpPr>
      <xdr:spPr>
        <a:xfrm>
          <a:off x="1110298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98" name="正方形/長方形 697">
          <a:extLst>
            <a:ext uri="{FF2B5EF4-FFF2-40B4-BE49-F238E27FC236}">
              <a16:creationId xmlns:a16="http://schemas.microsoft.com/office/drawing/2014/main" id="{ECFDE5F3-B30D-41FE-8600-5DB00A39245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99" name="正方形/長方形 698">
          <a:extLst>
            <a:ext uri="{FF2B5EF4-FFF2-40B4-BE49-F238E27FC236}">
              <a16:creationId xmlns:a16="http://schemas.microsoft.com/office/drawing/2014/main" id="{E54FAFD8-045B-4DBB-8C29-81C942AD60A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00" name="正方形/長方形 699">
          <a:extLst>
            <a:ext uri="{FF2B5EF4-FFF2-40B4-BE49-F238E27FC236}">
              <a16:creationId xmlns:a16="http://schemas.microsoft.com/office/drawing/2014/main" id="{94FC642B-9376-4939-BEAA-E299D6F5D8A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01" name="正方形/長方形 700">
          <a:extLst>
            <a:ext uri="{FF2B5EF4-FFF2-40B4-BE49-F238E27FC236}">
              <a16:creationId xmlns:a16="http://schemas.microsoft.com/office/drawing/2014/main" id="{92499B11-D930-42F1-99A6-CE7EFAFD36F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02" name="正方形/長方形 701">
          <a:extLst>
            <a:ext uri="{FF2B5EF4-FFF2-40B4-BE49-F238E27FC236}">
              <a16:creationId xmlns:a16="http://schemas.microsoft.com/office/drawing/2014/main" id="{8B150E6E-BBF8-4DFF-A3E8-7B7A190A190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03" name="正方形/長方形 702">
          <a:extLst>
            <a:ext uri="{FF2B5EF4-FFF2-40B4-BE49-F238E27FC236}">
              <a16:creationId xmlns:a16="http://schemas.microsoft.com/office/drawing/2014/main" id="{87C4B2F1-EE02-4EB1-89A9-9A372C8A5AC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04" name="正方形/長方形 703">
          <a:extLst>
            <a:ext uri="{FF2B5EF4-FFF2-40B4-BE49-F238E27FC236}">
              <a16:creationId xmlns:a16="http://schemas.microsoft.com/office/drawing/2014/main" id="{50CACA78-FC37-4D72-AE7B-B15267AFD27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05" name="正方形/長方形 704">
          <a:extLst>
            <a:ext uri="{FF2B5EF4-FFF2-40B4-BE49-F238E27FC236}">
              <a16:creationId xmlns:a16="http://schemas.microsoft.com/office/drawing/2014/main" id="{A280D41E-261D-482C-A591-96A728C6B3C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06" name="テキスト ボックス 705">
          <a:extLst>
            <a:ext uri="{FF2B5EF4-FFF2-40B4-BE49-F238E27FC236}">
              <a16:creationId xmlns:a16="http://schemas.microsoft.com/office/drawing/2014/main" id="{6468900E-401A-465A-87BF-1CACD379385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E1DA92B2-C515-4626-9F2C-013D60B6A32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AAB9A4FA-76CA-425C-A359-B5F5AEB70C83}"/>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709" name="テキスト ボックス 708">
          <a:extLst>
            <a:ext uri="{FF2B5EF4-FFF2-40B4-BE49-F238E27FC236}">
              <a16:creationId xmlns:a16="http://schemas.microsoft.com/office/drawing/2014/main" id="{ACF29FC8-3CF1-488A-BFDB-42F3FD23E71C}"/>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42AFDD09-AF98-4EF4-9BB7-F691CFD8EC7D}"/>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711" name="テキスト ボックス 710">
          <a:extLst>
            <a:ext uri="{FF2B5EF4-FFF2-40B4-BE49-F238E27FC236}">
              <a16:creationId xmlns:a16="http://schemas.microsoft.com/office/drawing/2014/main" id="{C10E6271-433B-4505-AF04-5235C3CA6F2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D0617C82-CDAC-4CA0-AE40-F39A9880C59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713" name="テキスト ボックス 712">
          <a:extLst>
            <a:ext uri="{FF2B5EF4-FFF2-40B4-BE49-F238E27FC236}">
              <a16:creationId xmlns:a16="http://schemas.microsoft.com/office/drawing/2014/main" id="{F486C751-FA4E-4CBF-9817-5ED5612765F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BDF3A775-F6C7-42D0-94B7-A5A3CF68812E}"/>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715" name="テキスト ボックス 714">
          <a:extLst>
            <a:ext uri="{FF2B5EF4-FFF2-40B4-BE49-F238E27FC236}">
              <a16:creationId xmlns:a16="http://schemas.microsoft.com/office/drawing/2014/main" id="{FCF75762-3297-4D9C-8E86-5B3C582BB98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3AB41A67-AD8C-43EC-84B8-DECE5B84B4E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17" name="テキスト ボックス 716">
          <a:extLst>
            <a:ext uri="{FF2B5EF4-FFF2-40B4-BE49-F238E27FC236}">
              <a16:creationId xmlns:a16="http://schemas.microsoft.com/office/drawing/2014/main" id="{2926FBE0-3338-48BD-A6DA-5FB050F783C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18" name="【公民館】&#10;一人当たり面積グラフ枠">
          <a:extLst>
            <a:ext uri="{FF2B5EF4-FFF2-40B4-BE49-F238E27FC236}">
              <a16:creationId xmlns:a16="http://schemas.microsoft.com/office/drawing/2014/main" id="{757E000F-E596-4600-8315-21F928358F0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581BC606-EA09-4E84-A2F6-5D2D8FFA2BAD}"/>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textlink="">
      <xdr:nvSpPr>
        <xdr:cNvPr id="720" name="【公民館】&#10;一人当たり面積最小値テキスト">
          <a:extLst>
            <a:ext uri="{FF2B5EF4-FFF2-40B4-BE49-F238E27FC236}">
              <a16:creationId xmlns:a16="http://schemas.microsoft.com/office/drawing/2014/main" id="{1C75C7D5-F68C-40C5-A494-45BFB236A891}"/>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997690DB-4C01-4A0B-A566-A85363C5AA89}"/>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textlink="">
      <xdr:nvSpPr>
        <xdr:cNvPr id="722" name="【公民館】&#10;一人当たり面積最大値テキスト">
          <a:extLst>
            <a:ext uri="{FF2B5EF4-FFF2-40B4-BE49-F238E27FC236}">
              <a16:creationId xmlns:a16="http://schemas.microsoft.com/office/drawing/2014/main" id="{F93B489F-4AEE-41ED-807B-1DA2C61533DE}"/>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09B2F8F3-C563-4C69-B941-89D9FAF84A34}"/>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textlink="">
      <xdr:nvSpPr>
        <xdr:cNvPr id="724" name="【公民館】&#10;一人当たり面積平均値テキスト">
          <a:extLst>
            <a:ext uri="{FF2B5EF4-FFF2-40B4-BE49-F238E27FC236}">
              <a16:creationId xmlns:a16="http://schemas.microsoft.com/office/drawing/2014/main" id="{7D6115C7-4203-4708-8FF3-5BCFC362409D}"/>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textlink="">
      <xdr:nvSpPr>
        <xdr:cNvPr id="725" name="フローチャート: 判断 724">
          <a:extLst>
            <a:ext uri="{FF2B5EF4-FFF2-40B4-BE49-F238E27FC236}">
              <a16:creationId xmlns:a16="http://schemas.microsoft.com/office/drawing/2014/main" id="{E1C27B06-9D0F-4F87-B640-17490108C360}"/>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textlink="">
      <xdr:nvSpPr>
        <xdr:cNvPr id="726" name="フローチャート: 判断 725">
          <a:extLst>
            <a:ext uri="{FF2B5EF4-FFF2-40B4-BE49-F238E27FC236}">
              <a16:creationId xmlns:a16="http://schemas.microsoft.com/office/drawing/2014/main" id="{3DA3A170-71F7-411E-A935-1D100E5FB15F}"/>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textlink="">
      <xdr:nvSpPr>
        <xdr:cNvPr id="727" name="フローチャート: 判断 726">
          <a:extLst>
            <a:ext uri="{FF2B5EF4-FFF2-40B4-BE49-F238E27FC236}">
              <a16:creationId xmlns:a16="http://schemas.microsoft.com/office/drawing/2014/main" id="{D7EA1581-0E86-4B53-9F2D-74982C1ABED3}"/>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textlink="">
      <xdr:nvSpPr>
        <xdr:cNvPr id="728" name="フローチャート: 判断 727">
          <a:extLst>
            <a:ext uri="{FF2B5EF4-FFF2-40B4-BE49-F238E27FC236}">
              <a16:creationId xmlns:a16="http://schemas.microsoft.com/office/drawing/2014/main" id="{94E01A47-27B9-4BFE-9B9A-DA230C354D6C}"/>
            </a:ext>
          </a:extLst>
        </xdr:cNvPr>
        <xdr:cNvSpPr/>
      </xdr:nvSpPr>
      <xdr:spPr>
        <a:xfrm>
          <a:off x="171627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textlink="">
      <xdr:nvSpPr>
        <xdr:cNvPr id="729" name="フローチャート: 判断 728">
          <a:extLst>
            <a:ext uri="{FF2B5EF4-FFF2-40B4-BE49-F238E27FC236}">
              <a16:creationId xmlns:a16="http://schemas.microsoft.com/office/drawing/2014/main" id="{4A3BA7D8-43CD-4079-87F6-6D3BABD3EDB8}"/>
            </a:ext>
          </a:extLst>
        </xdr:cNvPr>
        <xdr:cNvSpPr/>
      </xdr:nvSpPr>
      <xdr:spPr>
        <a:xfrm>
          <a:off x="1638808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30" name="テキスト ボックス 729">
          <a:extLst>
            <a:ext uri="{FF2B5EF4-FFF2-40B4-BE49-F238E27FC236}">
              <a16:creationId xmlns:a16="http://schemas.microsoft.com/office/drawing/2014/main" id="{73A7DBFF-DC88-41AC-9A29-7158FAA9947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31" name="テキスト ボックス 730">
          <a:extLst>
            <a:ext uri="{FF2B5EF4-FFF2-40B4-BE49-F238E27FC236}">
              <a16:creationId xmlns:a16="http://schemas.microsoft.com/office/drawing/2014/main" id="{F649FFE8-1843-4C10-8599-3ED18518192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32" name="テキスト ボックス 731">
          <a:extLst>
            <a:ext uri="{FF2B5EF4-FFF2-40B4-BE49-F238E27FC236}">
              <a16:creationId xmlns:a16="http://schemas.microsoft.com/office/drawing/2014/main" id="{CF05154E-20A3-44E4-BB36-10100860AB5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33" name="テキスト ボックス 732">
          <a:extLst>
            <a:ext uri="{FF2B5EF4-FFF2-40B4-BE49-F238E27FC236}">
              <a16:creationId xmlns:a16="http://schemas.microsoft.com/office/drawing/2014/main" id="{F4AA2AAA-0140-4E6B-8854-092BC3BE1CA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34" name="テキスト ボックス 733">
          <a:extLst>
            <a:ext uri="{FF2B5EF4-FFF2-40B4-BE49-F238E27FC236}">
              <a16:creationId xmlns:a16="http://schemas.microsoft.com/office/drawing/2014/main" id="{09B0ADA4-AE26-4DDC-9BFF-C3551064882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84837</xdr:rowOff>
    </xdr:from>
    <xdr:to>
      <xdr:col>116</xdr:col>
      <xdr:colOff>114300</xdr:colOff>
      <xdr:row>108</xdr:row>
      <xdr:rowOff>14987</xdr:rowOff>
    </xdr:to>
    <xdr:sp textlink="">
      <xdr:nvSpPr>
        <xdr:cNvPr id="735" name="楕円 734">
          <a:extLst>
            <a:ext uri="{FF2B5EF4-FFF2-40B4-BE49-F238E27FC236}">
              <a16:creationId xmlns:a16="http://schemas.microsoft.com/office/drawing/2014/main" id="{74A1F56F-CA9E-4C96-AC48-45C89EF08F38}"/>
            </a:ext>
          </a:extLst>
        </xdr:cNvPr>
        <xdr:cNvSpPr/>
      </xdr:nvSpPr>
      <xdr:spPr>
        <a:xfrm>
          <a:off x="19458940" y="18022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171214</xdr:rowOff>
    </xdr:from>
    <xdr:ext cx="469744" cy="259045"/>
    <xdr:sp textlink="">
      <xdr:nvSpPr>
        <xdr:cNvPr id="736" name="【公民館】&#10;一人当たり面積該当値テキスト">
          <a:extLst>
            <a:ext uri="{FF2B5EF4-FFF2-40B4-BE49-F238E27FC236}">
              <a16:creationId xmlns:a16="http://schemas.microsoft.com/office/drawing/2014/main" id="{57A2A66C-FEEF-45BA-AA12-D6D8B4A740A8}"/>
            </a:ext>
          </a:extLst>
        </xdr:cNvPr>
        <xdr:cNvSpPr txBox="1"/>
      </xdr:nvSpPr>
      <xdr:spPr>
        <a:xfrm>
          <a:off x="19547840" y="1794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84837</xdr:rowOff>
    </xdr:from>
    <xdr:to>
      <xdr:col>112</xdr:col>
      <xdr:colOff>38100</xdr:colOff>
      <xdr:row>108</xdr:row>
      <xdr:rowOff>14987</xdr:rowOff>
    </xdr:to>
    <xdr:sp textlink="">
      <xdr:nvSpPr>
        <xdr:cNvPr id="737" name="楕円 736">
          <a:extLst>
            <a:ext uri="{FF2B5EF4-FFF2-40B4-BE49-F238E27FC236}">
              <a16:creationId xmlns:a16="http://schemas.microsoft.com/office/drawing/2014/main" id="{ED623698-2C57-4877-85AA-BAAADC8DEAB1}"/>
            </a:ext>
          </a:extLst>
        </xdr:cNvPr>
        <xdr:cNvSpPr/>
      </xdr:nvSpPr>
      <xdr:spPr>
        <a:xfrm>
          <a:off x="18735040" y="18022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135637</xdr:rowOff>
    </xdr:from>
    <xdr:to>
      <xdr:col>116</xdr:col>
      <xdr:colOff>63500</xdr:colOff>
      <xdr:row>107</xdr:row>
      <xdr:rowOff>135637</xdr:rowOff>
    </xdr:to>
    <xdr:cxnSp macro="">
      <xdr:nvCxnSpPr>
        <xdr:cNvPr id="738" name="直線コネクタ 737">
          <a:extLst>
            <a:ext uri="{FF2B5EF4-FFF2-40B4-BE49-F238E27FC236}">
              <a16:creationId xmlns:a16="http://schemas.microsoft.com/office/drawing/2014/main" id="{A97FD81D-627E-43A6-BDA4-6712379921F2}"/>
            </a:ext>
          </a:extLst>
        </xdr:cNvPr>
        <xdr:cNvCxnSpPr/>
      </xdr:nvCxnSpPr>
      <xdr:spPr>
        <a:xfrm>
          <a:off x="18778220" y="1807311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87122</xdr:rowOff>
    </xdr:from>
    <xdr:to>
      <xdr:col>107</xdr:col>
      <xdr:colOff>101600</xdr:colOff>
      <xdr:row>108</xdr:row>
      <xdr:rowOff>17272</xdr:rowOff>
    </xdr:to>
    <xdr:sp textlink="">
      <xdr:nvSpPr>
        <xdr:cNvPr id="739" name="楕円 738">
          <a:extLst>
            <a:ext uri="{FF2B5EF4-FFF2-40B4-BE49-F238E27FC236}">
              <a16:creationId xmlns:a16="http://schemas.microsoft.com/office/drawing/2014/main" id="{98EE8CC1-2613-451E-95AC-412E200D2037}"/>
            </a:ext>
          </a:extLst>
        </xdr:cNvPr>
        <xdr:cNvSpPr/>
      </xdr:nvSpPr>
      <xdr:spPr>
        <a:xfrm>
          <a:off x="17937480" y="18024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135637</xdr:rowOff>
    </xdr:from>
    <xdr:to>
      <xdr:col>111</xdr:col>
      <xdr:colOff>177800</xdr:colOff>
      <xdr:row>107</xdr:row>
      <xdr:rowOff>137922</xdr:rowOff>
    </xdr:to>
    <xdr:cxnSp macro="">
      <xdr:nvCxnSpPr>
        <xdr:cNvPr id="740" name="直線コネクタ 739">
          <a:extLst>
            <a:ext uri="{FF2B5EF4-FFF2-40B4-BE49-F238E27FC236}">
              <a16:creationId xmlns:a16="http://schemas.microsoft.com/office/drawing/2014/main" id="{EC2E7A14-8462-4D5C-9FAB-AC6FAA7D3A36}"/>
            </a:ext>
          </a:extLst>
        </xdr:cNvPr>
        <xdr:cNvCxnSpPr/>
      </xdr:nvCxnSpPr>
      <xdr:spPr>
        <a:xfrm flipV="1">
          <a:off x="17988280" y="18073117"/>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textlink="">
      <xdr:nvSpPr>
        <xdr:cNvPr id="741" name="楕円 740">
          <a:extLst>
            <a:ext uri="{FF2B5EF4-FFF2-40B4-BE49-F238E27FC236}">
              <a16:creationId xmlns:a16="http://schemas.microsoft.com/office/drawing/2014/main" id="{3A5F5F3D-94C4-417A-AD70-35B672DB915F}"/>
            </a:ext>
          </a:extLst>
        </xdr:cNvPr>
        <xdr:cNvSpPr/>
      </xdr:nvSpPr>
      <xdr:spPr>
        <a:xfrm>
          <a:off x="17162780" y="18024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137922</xdr:rowOff>
    </xdr:from>
    <xdr:to>
      <xdr:col>107</xdr:col>
      <xdr:colOff>50800</xdr:colOff>
      <xdr:row>107</xdr:row>
      <xdr:rowOff>137922</xdr:rowOff>
    </xdr:to>
    <xdr:cxnSp macro="">
      <xdr:nvCxnSpPr>
        <xdr:cNvPr id="742" name="直線コネクタ 741">
          <a:extLst>
            <a:ext uri="{FF2B5EF4-FFF2-40B4-BE49-F238E27FC236}">
              <a16:creationId xmlns:a16="http://schemas.microsoft.com/office/drawing/2014/main" id="{2771CB04-C2CD-441A-991A-B7EBFA7887FC}"/>
            </a:ext>
          </a:extLst>
        </xdr:cNvPr>
        <xdr:cNvCxnSpPr/>
      </xdr:nvCxnSpPr>
      <xdr:spPr>
        <a:xfrm>
          <a:off x="17213580" y="180754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96265</xdr:rowOff>
    </xdr:from>
    <xdr:to>
      <xdr:col>98</xdr:col>
      <xdr:colOff>38100</xdr:colOff>
      <xdr:row>108</xdr:row>
      <xdr:rowOff>26415</xdr:rowOff>
    </xdr:to>
    <xdr:sp textlink="">
      <xdr:nvSpPr>
        <xdr:cNvPr id="743" name="楕円 742">
          <a:extLst>
            <a:ext uri="{FF2B5EF4-FFF2-40B4-BE49-F238E27FC236}">
              <a16:creationId xmlns:a16="http://schemas.microsoft.com/office/drawing/2014/main" id="{53355A39-01AB-45C8-AAF4-64C059752BBE}"/>
            </a:ext>
          </a:extLst>
        </xdr:cNvPr>
        <xdr:cNvSpPr/>
      </xdr:nvSpPr>
      <xdr:spPr>
        <a:xfrm>
          <a:off x="16388080" y="18033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137922</xdr:rowOff>
    </xdr:from>
    <xdr:to>
      <xdr:col>102</xdr:col>
      <xdr:colOff>114300</xdr:colOff>
      <xdr:row>107</xdr:row>
      <xdr:rowOff>147065</xdr:rowOff>
    </xdr:to>
    <xdr:cxnSp macro="">
      <xdr:nvCxnSpPr>
        <xdr:cNvPr id="744" name="直線コネクタ 743">
          <a:extLst>
            <a:ext uri="{FF2B5EF4-FFF2-40B4-BE49-F238E27FC236}">
              <a16:creationId xmlns:a16="http://schemas.microsoft.com/office/drawing/2014/main" id="{99962855-BD99-479A-87CD-A287474C0B20}"/>
            </a:ext>
          </a:extLst>
        </xdr:cNvPr>
        <xdr:cNvCxnSpPr/>
      </xdr:nvCxnSpPr>
      <xdr:spPr>
        <a:xfrm flipV="1">
          <a:off x="16431260" y="18075402"/>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textlink="">
      <xdr:nvSpPr>
        <xdr:cNvPr id="745" name="n_1aveValue【公民館】&#10;一人当たり面積">
          <a:extLst>
            <a:ext uri="{FF2B5EF4-FFF2-40B4-BE49-F238E27FC236}">
              <a16:creationId xmlns:a16="http://schemas.microsoft.com/office/drawing/2014/main" id="{B4B3ABAC-6F1C-407E-AC67-02A9FBD4220E}"/>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textlink="">
      <xdr:nvSpPr>
        <xdr:cNvPr id="746" name="n_2aveValue【公民館】&#10;一人当たり面積">
          <a:extLst>
            <a:ext uri="{FF2B5EF4-FFF2-40B4-BE49-F238E27FC236}">
              <a16:creationId xmlns:a16="http://schemas.microsoft.com/office/drawing/2014/main" id="{F519B44C-9E0A-4269-B895-1674C82F7563}"/>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textlink="">
      <xdr:nvSpPr>
        <xdr:cNvPr id="747" name="n_3aveValue【公民館】&#10;一人当たり面積">
          <a:extLst>
            <a:ext uri="{FF2B5EF4-FFF2-40B4-BE49-F238E27FC236}">
              <a16:creationId xmlns:a16="http://schemas.microsoft.com/office/drawing/2014/main" id="{0533E40F-DD13-467E-ABC6-B9985D1F3497}"/>
            </a:ext>
          </a:extLst>
        </xdr:cNvPr>
        <xdr:cNvSpPr txBox="1"/>
      </xdr:nvSpPr>
      <xdr:spPr>
        <a:xfrm>
          <a:off x="170015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textlink="">
      <xdr:nvSpPr>
        <xdr:cNvPr id="748" name="n_4aveValue【公民館】&#10;一人当たり面積">
          <a:extLst>
            <a:ext uri="{FF2B5EF4-FFF2-40B4-BE49-F238E27FC236}">
              <a16:creationId xmlns:a16="http://schemas.microsoft.com/office/drawing/2014/main" id="{55BA59AE-70FD-4F31-8350-C6CC3D6C3596}"/>
            </a:ext>
          </a:extLst>
        </xdr:cNvPr>
        <xdr:cNvSpPr txBox="1"/>
      </xdr:nvSpPr>
      <xdr:spPr>
        <a:xfrm>
          <a:off x="1622686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6114</xdr:rowOff>
    </xdr:from>
    <xdr:ext cx="469744" cy="259045"/>
    <xdr:sp textlink="">
      <xdr:nvSpPr>
        <xdr:cNvPr id="749" name="n_1mainValue【公民館】&#10;一人当たり面積">
          <a:extLst>
            <a:ext uri="{FF2B5EF4-FFF2-40B4-BE49-F238E27FC236}">
              <a16:creationId xmlns:a16="http://schemas.microsoft.com/office/drawing/2014/main" id="{4B61FB15-67CB-44E3-A7C8-7F0A5CB97345}"/>
            </a:ext>
          </a:extLst>
        </xdr:cNvPr>
        <xdr:cNvSpPr txBox="1"/>
      </xdr:nvSpPr>
      <xdr:spPr>
        <a:xfrm>
          <a:off x="18561127" y="18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8399</xdr:rowOff>
    </xdr:from>
    <xdr:ext cx="469744" cy="259045"/>
    <xdr:sp textlink="">
      <xdr:nvSpPr>
        <xdr:cNvPr id="750" name="n_2mainValue【公民館】&#10;一人当たり面積">
          <a:extLst>
            <a:ext uri="{FF2B5EF4-FFF2-40B4-BE49-F238E27FC236}">
              <a16:creationId xmlns:a16="http://schemas.microsoft.com/office/drawing/2014/main" id="{F6E05BAE-1829-4AF3-98BD-EFE06C63D95A}"/>
            </a:ext>
          </a:extLst>
        </xdr:cNvPr>
        <xdr:cNvSpPr txBox="1"/>
      </xdr:nvSpPr>
      <xdr:spPr>
        <a:xfrm>
          <a:off x="177762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textlink="">
      <xdr:nvSpPr>
        <xdr:cNvPr id="751" name="n_3mainValue【公民館】&#10;一人当たり面積">
          <a:extLst>
            <a:ext uri="{FF2B5EF4-FFF2-40B4-BE49-F238E27FC236}">
              <a16:creationId xmlns:a16="http://schemas.microsoft.com/office/drawing/2014/main" id="{8E738BAC-7722-446C-B10E-55367A6D5F64}"/>
            </a:ext>
          </a:extLst>
        </xdr:cNvPr>
        <xdr:cNvSpPr txBox="1"/>
      </xdr:nvSpPr>
      <xdr:spPr>
        <a:xfrm>
          <a:off x="170015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17542</xdr:rowOff>
    </xdr:from>
    <xdr:ext cx="469744" cy="259045"/>
    <xdr:sp textlink="">
      <xdr:nvSpPr>
        <xdr:cNvPr id="752" name="n_4mainValue【公民館】&#10;一人当たり面積">
          <a:extLst>
            <a:ext uri="{FF2B5EF4-FFF2-40B4-BE49-F238E27FC236}">
              <a16:creationId xmlns:a16="http://schemas.microsoft.com/office/drawing/2014/main" id="{23FE5A55-03F5-4B0C-A2AA-A3AAF8E357C5}"/>
            </a:ext>
          </a:extLst>
        </xdr:cNvPr>
        <xdr:cNvSpPr txBox="1"/>
      </xdr:nvSpPr>
      <xdr:spPr>
        <a:xfrm>
          <a:off x="16226867" y="181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53" name="正方形/長方形 752">
          <a:extLst>
            <a:ext uri="{FF2B5EF4-FFF2-40B4-BE49-F238E27FC236}">
              <a16:creationId xmlns:a16="http://schemas.microsoft.com/office/drawing/2014/main" id="{EC051792-64AB-4588-B3A1-E509F568EA0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54" name="正方形/長方形 753">
          <a:extLst>
            <a:ext uri="{FF2B5EF4-FFF2-40B4-BE49-F238E27FC236}">
              <a16:creationId xmlns:a16="http://schemas.microsoft.com/office/drawing/2014/main" id="{F85FA4B0-F99E-48E8-81F8-F09D8F456C9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55" name="テキスト ボックス 754">
          <a:extLst>
            <a:ext uri="{FF2B5EF4-FFF2-40B4-BE49-F238E27FC236}">
              <a16:creationId xmlns:a16="http://schemas.microsoft.com/office/drawing/2014/main" id="{ED28CE8F-9E76-4B64-B169-A858E823976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一人当たりの道路延長については類似団体内平均値と比較して低くなっている。本市のほぼ全域が市街地となっており、平坦でコンパクトであることが主な要因と考えられる。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橋りょう・トンネルの有形固定資産減価償却率については、令和５年度に歩道橋の補修外工事を行ったことによ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％と低くなっており改善された。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また、認定こども園・幼稚園・保育所の有形固定資産減価償却率については、廃園等により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67.6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学校施設については全体的に老朽化が進んでいるが、長寿命化工事を予定しているため改善していくと考えられる。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公民館における有形固定資産減価償却率に大きな乖離が見られるが、建築が古く、長寿化工事が未だ実施されていないことが要因である。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これらのことから「泉大津市公共施設適正配置基本計画」に沿って幼稚園・保育所など施設の統合を推進していくことが改善につながると考えられる。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18BB15D3-A201-4F50-9022-357C8974105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935340BD-B9D8-4C27-99B7-E4F0F3E23C8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5209EB4A-909C-4BA0-81AF-09196FF28D6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F054EEE8-1B30-4FD4-AA04-709B78B501E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77FF333D-C6C9-401B-B913-A58E5B21A37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496A668E-42DC-4F4F-A758-861291AFA39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4BDD6171-8DC1-4459-8F81-EF647163834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D3AC252D-58CA-4587-9FA8-7BE7111704D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8CB01B0-80B6-49A6-8DE2-5AAFF1094B2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9B3E8602-CCCE-4BC2-A810-CFF73C51D3E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73,145
71,437
14.33
39,371,973
39,134,586
220,812
17,880,885
27,580,242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F0EA3933-BCE3-41FB-B1E5-469CF7567C3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6C87CEE-A1A8-4430-A8C4-D327B8A8130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506A2BAE-DAA1-4D84-93CE-ED5DB75E7A1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8058078E-1940-4935-8436-183E35F6CD7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501B5F52-EC8B-432A-A193-75ABE845804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38A3185E-2E60-4F10-993B-A4B99905835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B1D73E5D-17B4-4E89-A114-CEA1964E8D1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E9AC1BA3-C5CE-41EB-8280-1087EBFD854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E0569B1F-5AF4-4EDB-8346-9FE421876F3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1CC61A8C-BB06-4853-BBA2-CF9D6678E93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E37A9F-5785-4D41-8933-AC854FC0008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5C8E8CA7-FC3B-4888-B30D-5EFF4200A64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9C68F2AB-48CF-4F7E-B51D-E8DA25D631C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426458-7380-4C42-83BE-CA5BF22EB97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E1A0F2-0D80-4BAE-A406-DEBAD12B32D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A1850E-EDA0-488B-8A05-12C74AD5C88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D9ABE4-59F3-4BBC-A695-38F35ABBACD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83520DBA-620B-48DB-840A-9B04DF3D9C1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E10E6915-C3C5-40F0-BDBC-2E56818BB9A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A0715BDA-7F28-4A24-BF56-50B08C5C7AE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E86C797-F4D0-4222-80DF-5FA853DE160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6C10A0EE-3EAA-4B90-B4D9-6081D1E875D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77F111A4-F026-4EF7-AB91-C556827DD0E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E457C2F3-C3D2-4A7A-AB26-696922DF51A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6F37CB25-B944-4E2C-91E8-3049704EABD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DF23A26D-25DB-4348-AE79-CFE5BE0FD4B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BA089D0F-115F-483B-8F63-2A99F6D7B7D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50EFB8E6-648D-4073-A692-729BB836700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F02A6E2A-7630-4B92-A400-6BB79E0D65A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F485F15F-806B-480D-9D62-5CE91F19CB9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F5EBA3-DEDF-41D4-A503-3CCA292FD9C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080341CE-D585-4379-A35A-CAAA073418D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DC5C88-1BB6-496F-891B-CF1338B15D0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A7448895-5A83-4592-B753-33929CB6EF4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5445DE4-98F9-4A20-B99F-3C07885287B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0991A681-7F4C-493D-B229-E113B8D9EDD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CB4F852-E9DC-4AE2-BF96-970F9C2D1E1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0FBEA0AA-405A-4FF9-BCCF-24C7245C95A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2B61C4E-B564-4BA4-97BF-2463FAFFC09D}"/>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19C3799B-6D66-46F4-ACC2-803D568EDBD8}"/>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DF8E3C6-7751-49A9-B53B-E18541490FC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B85B6E3B-EAF2-4254-A6B6-9837F1B091B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D9D2E2C-2884-44B1-A092-A5BAF60A4C2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D12B7598-4DB4-48B4-99A0-D29D8326D647}"/>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9ED7775-8FD0-46BF-BCC6-9421F231193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1E61A015-6B7D-4417-8E6E-7ACD2EE238E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50AEA1C6-5442-4550-BE00-45E3BCA05E30}"/>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textlink="">
      <xdr:nvSpPr>
        <xdr:cNvPr id="59" name="【図書館】&#10;有形固定資産減価償却率最小値テキスト">
          <a:extLst>
            <a:ext uri="{FF2B5EF4-FFF2-40B4-BE49-F238E27FC236}">
              <a16:creationId xmlns:a16="http://schemas.microsoft.com/office/drawing/2014/main" id="{6BA192F0-B942-4BAD-B1BC-CA534923DD9C}"/>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E3334AF6-2418-4437-B4B0-F40C940F0086}"/>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textlink="">
      <xdr:nvSpPr>
        <xdr:cNvPr id="61" name="【図書館】&#10;有形固定資産減価償却率最大値テキスト">
          <a:extLst>
            <a:ext uri="{FF2B5EF4-FFF2-40B4-BE49-F238E27FC236}">
              <a16:creationId xmlns:a16="http://schemas.microsoft.com/office/drawing/2014/main" id="{67035798-5DC3-44AC-9468-E9A22E20B203}"/>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17461D9B-6EF1-4B58-8047-FAD3F39A423B}"/>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textlink="">
      <xdr:nvSpPr>
        <xdr:cNvPr id="63" name="【図書館】&#10;有形固定資産減価償却率平均値テキスト">
          <a:extLst>
            <a:ext uri="{FF2B5EF4-FFF2-40B4-BE49-F238E27FC236}">
              <a16:creationId xmlns:a16="http://schemas.microsoft.com/office/drawing/2014/main" id="{8C235C11-CF52-44B1-B21D-3D03DC54F4CA}"/>
            </a:ext>
          </a:extLst>
        </xdr:cNvPr>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textlink="">
      <xdr:nvSpPr>
        <xdr:cNvPr id="64" name="フローチャート: 判断 63">
          <a:extLst>
            <a:ext uri="{FF2B5EF4-FFF2-40B4-BE49-F238E27FC236}">
              <a16:creationId xmlns:a16="http://schemas.microsoft.com/office/drawing/2014/main" id="{C0A4A801-7F29-460B-A671-A69D8F1E1930}"/>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textlink="">
      <xdr:nvSpPr>
        <xdr:cNvPr id="65" name="フローチャート: 判断 64">
          <a:extLst>
            <a:ext uri="{FF2B5EF4-FFF2-40B4-BE49-F238E27FC236}">
              <a16:creationId xmlns:a16="http://schemas.microsoft.com/office/drawing/2014/main" id="{D640015A-E2C9-4D15-AB6B-5D2C4622E0FB}"/>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textlink="">
      <xdr:nvSpPr>
        <xdr:cNvPr id="66" name="フローチャート: 判断 65">
          <a:extLst>
            <a:ext uri="{FF2B5EF4-FFF2-40B4-BE49-F238E27FC236}">
              <a16:creationId xmlns:a16="http://schemas.microsoft.com/office/drawing/2014/main" id="{E6FEA514-C028-4BBC-8E5F-57685C5A1288}"/>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textlink="">
      <xdr:nvSpPr>
        <xdr:cNvPr id="67" name="フローチャート: 判断 66">
          <a:extLst>
            <a:ext uri="{FF2B5EF4-FFF2-40B4-BE49-F238E27FC236}">
              <a16:creationId xmlns:a16="http://schemas.microsoft.com/office/drawing/2014/main" id="{42B26359-B3C3-4EC8-A4B3-41E5CF8810B4}"/>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textlink="">
      <xdr:nvSpPr>
        <xdr:cNvPr id="68" name="フローチャート: 判断 67">
          <a:extLst>
            <a:ext uri="{FF2B5EF4-FFF2-40B4-BE49-F238E27FC236}">
              <a16:creationId xmlns:a16="http://schemas.microsoft.com/office/drawing/2014/main" id="{A3CD802A-9BA3-4646-9B9A-35397551C2E7}"/>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E8DED20F-C540-485F-9E28-4F64CB01F48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27D63A43-51C5-498F-9122-A9592780839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0D1B879F-8B3B-4211-9DB1-5026360B00B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BF99BD00-9D6E-494B-B707-44B6AAC929E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9165F20B-87EF-428B-AE5C-30C5FCA7AA1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147864</xdr:rowOff>
    </xdr:from>
    <xdr:to>
      <xdr:col>24</xdr:col>
      <xdr:colOff>114300</xdr:colOff>
      <xdr:row>36</xdr:row>
      <xdr:rowOff>78014</xdr:rowOff>
    </xdr:to>
    <xdr:sp textlink="">
      <xdr:nvSpPr>
        <xdr:cNvPr id="74" name="楕円 73">
          <a:extLst>
            <a:ext uri="{FF2B5EF4-FFF2-40B4-BE49-F238E27FC236}">
              <a16:creationId xmlns:a16="http://schemas.microsoft.com/office/drawing/2014/main" id="{4FDCF6FC-AC9B-4E25-9203-C7B85E4BE2FE}"/>
            </a:ext>
          </a:extLst>
        </xdr:cNvPr>
        <xdr:cNvSpPr/>
      </xdr:nvSpPr>
      <xdr:spPr>
        <a:xfrm>
          <a:off x="4036060" y="6015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170741</xdr:rowOff>
    </xdr:from>
    <xdr:ext cx="405111" cy="259045"/>
    <xdr:sp textlink="">
      <xdr:nvSpPr>
        <xdr:cNvPr id="75" name="【図書館】&#10;有形固定資産減価償却率該当値テキスト">
          <a:extLst>
            <a:ext uri="{FF2B5EF4-FFF2-40B4-BE49-F238E27FC236}">
              <a16:creationId xmlns:a16="http://schemas.microsoft.com/office/drawing/2014/main" id="{173AF843-286C-49B7-9DE0-F629D612BDE3}"/>
            </a:ext>
          </a:extLst>
        </xdr:cNvPr>
        <xdr:cNvSpPr txBox="1"/>
      </xdr:nvSpPr>
      <xdr:spPr>
        <a:xfrm>
          <a:off x="4124960" y="58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textlink="">
      <xdr:nvSpPr>
        <xdr:cNvPr id="76" name="楕円 75">
          <a:extLst>
            <a:ext uri="{FF2B5EF4-FFF2-40B4-BE49-F238E27FC236}">
              <a16:creationId xmlns:a16="http://schemas.microsoft.com/office/drawing/2014/main" id="{5C83323B-2355-45AF-AA21-BCC9E380FBAE}"/>
            </a:ext>
          </a:extLst>
        </xdr:cNvPr>
        <xdr:cNvSpPr/>
      </xdr:nvSpPr>
      <xdr:spPr>
        <a:xfrm>
          <a:off x="3312160" y="5966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27214</xdr:rowOff>
    </xdr:to>
    <xdr:cxnSp macro="">
      <xdr:nvCxnSpPr>
        <xdr:cNvPr id="77" name="直線コネクタ 76">
          <a:extLst>
            <a:ext uri="{FF2B5EF4-FFF2-40B4-BE49-F238E27FC236}">
              <a16:creationId xmlns:a16="http://schemas.microsoft.com/office/drawing/2014/main" id="{FC52E728-9DA7-4BA9-93DB-594A75750B6E}"/>
            </a:ext>
          </a:extLst>
        </xdr:cNvPr>
        <xdr:cNvCxnSpPr/>
      </xdr:nvCxnSpPr>
      <xdr:spPr>
        <a:xfrm>
          <a:off x="3355340" y="6017078"/>
          <a:ext cx="7315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textlink="">
      <xdr:nvSpPr>
        <xdr:cNvPr id="78" name="楕円 77">
          <a:extLst>
            <a:ext uri="{FF2B5EF4-FFF2-40B4-BE49-F238E27FC236}">
              <a16:creationId xmlns:a16="http://schemas.microsoft.com/office/drawing/2014/main" id="{5071DFE0-E9F8-4507-A0D0-D4BFBB8095D4}"/>
            </a:ext>
          </a:extLst>
        </xdr:cNvPr>
        <xdr:cNvSpPr/>
      </xdr:nvSpPr>
      <xdr:spPr>
        <a:xfrm>
          <a:off x="25146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149678</xdr:rowOff>
    </xdr:to>
    <xdr:cxnSp macro="">
      <xdr:nvCxnSpPr>
        <xdr:cNvPr id="79" name="直線コネクタ 78">
          <a:extLst>
            <a:ext uri="{FF2B5EF4-FFF2-40B4-BE49-F238E27FC236}">
              <a16:creationId xmlns:a16="http://schemas.microsoft.com/office/drawing/2014/main" id="{37244924-1EFF-4A7A-AA05-90C466A7843C}"/>
            </a:ext>
          </a:extLst>
        </xdr:cNvPr>
        <xdr:cNvCxnSpPr/>
      </xdr:nvCxnSpPr>
      <xdr:spPr>
        <a:xfrm>
          <a:off x="2565400" y="5966460"/>
          <a:ext cx="78994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167459</xdr:rowOff>
    </xdr:from>
    <xdr:to>
      <xdr:col>10</xdr:col>
      <xdr:colOff>165100</xdr:colOff>
      <xdr:row>40</xdr:row>
      <xdr:rowOff>97609</xdr:rowOff>
    </xdr:to>
    <xdr:sp textlink="">
      <xdr:nvSpPr>
        <xdr:cNvPr id="80" name="楕円 79">
          <a:extLst>
            <a:ext uri="{FF2B5EF4-FFF2-40B4-BE49-F238E27FC236}">
              <a16:creationId xmlns:a16="http://schemas.microsoft.com/office/drawing/2014/main" id="{255E8350-9E92-4D9D-9ECF-E20E37763B2F}"/>
            </a:ext>
          </a:extLst>
        </xdr:cNvPr>
        <xdr:cNvSpPr/>
      </xdr:nvSpPr>
      <xdr:spPr>
        <a:xfrm>
          <a:off x="1739900" y="670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99060</xdr:rowOff>
    </xdr:from>
    <xdr:to>
      <xdr:col>15</xdr:col>
      <xdr:colOff>50800</xdr:colOff>
      <xdr:row>40</xdr:row>
      <xdr:rowOff>46809</xdr:rowOff>
    </xdr:to>
    <xdr:cxnSp macro="">
      <xdr:nvCxnSpPr>
        <xdr:cNvPr id="81" name="直線コネクタ 80">
          <a:extLst>
            <a:ext uri="{FF2B5EF4-FFF2-40B4-BE49-F238E27FC236}">
              <a16:creationId xmlns:a16="http://schemas.microsoft.com/office/drawing/2014/main" id="{8A456591-7AFE-4649-A248-0EC5EA3C1CD6}"/>
            </a:ext>
          </a:extLst>
        </xdr:cNvPr>
        <xdr:cNvCxnSpPr/>
      </xdr:nvCxnSpPr>
      <xdr:spPr>
        <a:xfrm flipV="1">
          <a:off x="1790700" y="5966460"/>
          <a:ext cx="774700" cy="7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134801</xdr:rowOff>
    </xdr:from>
    <xdr:to>
      <xdr:col>6</xdr:col>
      <xdr:colOff>38100</xdr:colOff>
      <xdr:row>40</xdr:row>
      <xdr:rowOff>64951</xdr:rowOff>
    </xdr:to>
    <xdr:sp textlink="">
      <xdr:nvSpPr>
        <xdr:cNvPr id="82" name="楕円 81">
          <a:extLst>
            <a:ext uri="{FF2B5EF4-FFF2-40B4-BE49-F238E27FC236}">
              <a16:creationId xmlns:a16="http://schemas.microsoft.com/office/drawing/2014/main" id="{8702C39D-68FA-4487-80A0-2D4758BB4DA2}"/>
            </a:ext>
          </a:extLst>
        </xdr:cNvPr>
        <xdr:cNvSpPr/>
      </xdr:nvSpPr>
      <xdr:spPr>
        <a:xfrm>
          <a:off x="965200" y="6672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14151</xdr:rowOff>
    </xdr:from>
    <xdr:to>
      <xdr:col>10</xdr:col>
      <xdr:colOff>114300</xdr:colOff>
      <xdr:row>40</xdr:row>
      <xdr:rowOff>46809</xdr:rowOff>
    </xdr:to>
    <xdr:cxnSp macro="">
      <xdr:nvCxnSpPr>
        <xdr:cNvPr id="83" name="直線コネクタ 82">
          <a:extLst>
            <a:ext uri="{FF2B5EF4-FFF2-40B4-BE49-F238E27FC236}">
              <a16:creationId xmlns:a16="http://schemas.microsoft.com/office/drawing/2014/main" id="{0FDF778E-533E-43F7-8426-AC419038052B}"/>
            </a:ext>
          </a:extLst>
        </xdr:cNvPr>
        <xdr:cNvCxnSpPr/>
      </xdr:nvCxnSpPr>
      <xdr:spPr>
        <a:xfrm>
          <a:off x="1008380" y="6719751"/>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textlink="">
      <xdr:nvSpPr>
        <xdr:cNvPr id="84" name="n_1aveValue【図書館】&#10;有形固定資産減価償却率">
          <a:extLst>
            <a:ext uri="{FF2B5EF4-FFF2-40B4-BE49-F238E27FC236}">
              <a16:creationId xmlns:a16="http://schemas.microsoft.com/office/drawing/2014/main" id="{CDA5D7C7-16F4-4E92-ABBA-9799B00F9F07}"/>
            </a:ext>
          </a:extLst>
        </xdr:cNvPr>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textlink="">
      <xdr:nvSpPr>
        <xdr:cNvPr id="85" name="n_2aveValue【図書館】&#10;有形固定資産減価償却率">
          <a:extLst>
            <a:ext uri="{FF2B5EF4-FFF2-40B4-BE49-F238E27FC236}">
              <a16:creationId xmlns:a16="http://schemas.microsoft.com/office/drawing/2014/main" id="{28B5F316-BE3F-40F4-A3D9-298BAE5D1DB4}"/>
            </a:ext>
          </a:extLst>
        </xdr:cNvPr>
        <xdr:cNvSpPr txBox="1"/>
      </xdr:nvSpPr>
      <xdr:spPr>
        <a:xfrm>
          <a:off x="23857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textlink="">
      <xdr:nvSpPr>
        <xdr:cNvPr id="86" name="n_3aveValue【図書館】&#10;有形固定資産減価償却率">
          <a:extLst>
            <a:ext uri="{FF2B5EF4-FFF2-40B4-BE49-F238E27FC236}">
              <a16:creationId xmlns:a16="http://schemas.microsoft.com/office/drawing/2014/main" id="{96F00C2F-9493-41B4-B7A3-15B626250DD1}"/>
            </a:ext>
          </a:extLst>
        </xdr:cNvPr>
        <xdr:cNvSpPr txBox="1"/>
      </xdr:nvSpPr>
      <xdr:spPr>
        <a:xfrm>
          <a:off x="161100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textlink="">
      <xdr:nvSpPr>
        <xdr:cNvPr id="87" name="n_4aveValue【図書館】&#10;有形固定資産減価償却率">
          <a:extLst>
            <a:ext uri="{FF2B5EF4-FFF2-40B4-BE49-F238E27FC236}">
              <a16:creationId xmlns:a16="http://schemas.microsoft.com/office/drawing/2014/main" id="{C886C488-6A09-42A5-BF02-FB58E2186A22}"/>
            </a:ext>
          </a:extLst>
        </xdr:cNvPr>
        <xdr:cNvSpPr txBox="1"/>
      </xdr:nvSpPr>
      <xdr:spPr>
        <a:xfrm>
          <a:off x="8363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45555</xdr:rowOff>
    </xdr:from>
    <xdr:ext cx="405111" cy="259045"/>
    <xdr:sp textlink="">
      <xdr:nvSpPr>
        <xdr:cNvPr id="88" name="n_1mainValue【図書館】&#10;有形固定資産減価償却率">
          <a:extLst>
            <a:ext uri="{FF2B5EF4-FFF2-40B4-BE49-F238E27FC236}">
              <a16:creationId xmlns:a16="http://schemas.microsoft.com/office/drawing/2014/main" id="{9A8041D5-2EF6-4FFD-AB68-B4D524C70EBD}"/>
            </a:ext>
          </a:extLst>
        </xdr:cNvPr>
        <xdr:cNvSpPr txBox="1"/>
      </xdr:nvSpPr>
      <xdr:spPr>
        <a:xfrm>
          <a:off x="3170564" y="57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textlink="">
      <xdr:nvSpPr>
        <xdr:cNvPr id="89" name="n_2mainValue【図書館】&#10;有形固定資産減価償却率">
          <a:extLst>
            <a:ext uri="{FF2B5EF4-FFF2-40B4-BE49-F238E27FC236}">
              <a16:creationId xmlns:a16="http://schemas.microsoft.com/office/drawing/2014/main" id="{9933DE19-E477-4969-8228-82C37F50069B}"/>
            </a:ext>
          </a:extLst>
        </xdr:cNvPr>
        <xdr:cNvSpPr txBox="1"/>
      </xdr:nvSpPr>
      <xdr:spPr>
        <a:xfrm>
          <a:off x="238570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88736</xdr:rowOff>
    </xdr:from>
    <xdr:ext cx="405111" cy="259045"/>
    <xdr:sp textlink="">
      <xdr:nvSpPr>
        <xdr:cNvPr id="90" name="n_3mainValue【図書館】&#10;有形固定資産減価償却率">
          <a:extLst>
            <a:ext uri="{FF2B5EF4-FFF2-40B4-BE49-F238E27FC236}">
              <a16:creationId xmlns:a16="http://schemas.microsoft.com/office/drawing/2014/main" id="{AB02843C-BB40-4985-A643-DCAA81E9B533}"/>
            </a:ext>
          </a:extLst>
        </xdr:cNvPr>
        <xdr:cNvSpPr txBox="1"/>
      </xdr:nvSpPr>
      <xdr:spPr>
        <a:xfrm>
          <a:off x="1611004" y="679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56078</xdr:rowOff>
    </xdr:from>
    <xdr:ext cx="405111" cy="259045"/>
    <xdr:sp textlink="">
      <xdr:nvSpPr>
        <xdr:cNvPr id="91" name="n_4mainValue【図書館】&#10;有形固定資産減価償却率">
          <a:extLst>
            <a:ext uri="{FF2B5EF4-FFF2-40B4-BE49-F238E27FC236}">
              <a16:creationId xmlns:a16="http://schemas.microsoft.com/office/drawing/2014/main" id="{FA6D9CE4-E51C-4A4D-A50E-BD9ED499C200}"/>
            </a:ext>
          </a:extLst>
        </xdr:cNvPr>
        <xdr:cNvSpPr txBox="1"/>
      </xdr:nvSpPr>
      <xdr:spPr>
        <a:xfrm>
          <a:off x="836304" y="676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A8D0CBA5-5392-45E7-BA9B-EDCDF72936E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F9C699E7-4F05-4B94-8FED-66540F496C2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7AF6AD95-B1CE-4B0A-8712-64F520E96CE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12D58B1E-1157-4016-A7A5-8F7E7A995AC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0CA35F41-82D5-4B36-8C9F-2D952596ACB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AAE9F282-B8BD-4F6C-9596-495C1596FB4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6C614473-9684-4E7E-B289-1A4674E1A8B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4E3F3308-89E5-4C75-A690-0BA32AB7D16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B675E81D-37CA-424F-AA6E-B0ED5720773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3935B17-58EC-487E-AC5B-B8BA5051E65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E4FAAC2-412C-437F-AC0F-052793410A6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7B5FB89A-E6BE-427A-84AD-D7C54A4F324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44719E9-E4B2-4364-9A4F-D5D8A208D76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29484C27-0770-47A0-BF4B-27C36794D46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8594678-676E-4B09-A1EF-43EA5EB4583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BB929D87-6B1B-4D76-9254-74C39F18AF9E}"/>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BE45BEF-D91C-4AC3-B7CD-53CF4A350CC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E66DE597-AADA-4A15-8251-49C7CB42686F}"/>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B942F29-F9CA-420F-B82C-5CCEB11601D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9C9CDE34-4B46-4A43-BA01-7EA7587BFA8A}"/>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BC268C3-1CFD-457C-8A67-93E77C4C0FE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6A46BD7A-0522-47B8-B2DB-D1B864878DA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A28805B5-9401-46B1-907D-DC3CD398727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C3F71F17-EC79-4BB3-8B79-79D0B1994A59}"/>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textlink="">
      <xdr:nvSpPr>
        <xdr:cNvPr id="116" name="【図書館】&#10;一人当たり面積最小値テキスト">
          <a:extLst>
            <a:ext uri="{FF2B5EF4-FFF2-40B4-BE49-F238E27FC236}">
              <a16:creationId xmlns:a16="http://schemas.microsoft.com/office/drawing/2014/main" id="{8A1B329F-FDB6-4BED-9F9E-D4714298B77C}"/>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896CFE3-284D-481A-BB88-61F4593C70FE}"/>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textlink="">
      <xdr:nvSpPr>
        <xdr:cNvPr id="118" name="【図書館】&#10;一人当たり面積最大値テキスト">
          <a:extLst>
            <a:ext uri="{FF2B5EF4-FFF2-40B4-BE49-F238E27FC236}">
              <a16:creationId xmlns:a16="http://schemas.microsoft.com/office/drawing/2014/main" id="{3FCDC622-274D-45F9-8BDC-68EB5BEA30B2}"/>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453B7B53-682C-48C1-B662-0B8D0E433775}"/>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textlink="">
      <xdr:nvSpPr>
        <xdr:cNvPr id="120" name="【図書館】&#10;一人当たり面積平均値テキスト">
          <a:extLst>
            <a:ext uri="{FF2B5EF4-FFF2-40B4-BE49-F238E27FC236}">
              <a16:creationId xmlns:a16="http://schemas.microsoft.com/office/drawing/2014/main" id="{93485681-6C60-4FBA-A28D-886EE2E78AA5}"/>
            </a:ext>
          </a:extLst>
        </xdr:cNvPr>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textlink="">
      <xdr:nvSpPr>
        <xdr:cNvPr id="121" name="フローチャート: 判断 120">
          <a:extLst>
            <a:ext uri="{FF2B5EF4-FFF2-40B4-BE49-F238E27FC236}">
              <a16:creationId xmlns:a16="http://schemas.microsoft.com/office/drawing/2014/main" id="{2E9A2434-890F-4510-8A38-915CCCC3D3E2}"/>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textlink="">
      <xdr:nvSpPr>
        <xdr:cNvPr id="122" name="フローチャート: 判断 121">
          <a:extLst>
            <a:ext uri="{FF2B5EF4-FFF2-40B4-BE49-F238E27FC236}">
              <a16:creationId xmlns:a16="http://schemas.microsoft.com/office/drawing/2014/main" id="{E43C8572-D0D5-488B-8195-1A8A9F24F54E}"/>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textlink="">
      <xdr:nvSpPr>
        <xdr:cNvPr id="123" name="フローチャート: 判断 122">
          <a:extLst>
            <a:ext uri="{FF2B5EF4-FFF2-40B4-BE49-F238E27FC236}">
              <a16:creationId xmlns:a16="http://schemas.microsoft.com/office/drawing/2014/main" id="{5503501B-C4BC-41B2-B1BB-9E84DF815405}"/>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textlink="">
      <xdr:nvSpPr>
        <xdr:cNvPr id="124" name="フローチャート: 判断 123">
          <a:extLst>
            <a:ext uri="{FF2B5EF4-FFF2-40B4-BE49-F238E27FC236}">
              <a16:creationId xmlns:a16="http://schemas.microsoft.com/office/drawing/2014/main" id="{2EEEDD94-C290-452C-A3FE-080B04F58FDD}"/>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textlink="">
      <xdr:nvSpPr>
        <xdr:cNvPr id="125" name="フローチャート: 判断 124">
          <a:extLst>
            <a:ext uri="{FF2B5EF4-FFF2-40B4-BE49-F238E27FC236}">
              <a16:creationId xmlns:a16="http://schemas.microsoft.com/office/drawing/2014/main" id="{8B58434B-F091-4F22-9AA1-D670F740A62A}"/>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EFF0496B-BCBF-47AC-B74E-2B9F4D906BA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A39E1A7A-C801-485C-B799-A7EE6E9D336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162624E8-00DE-4B75-B481-C6DFA6F5571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E659CE2E-C926-42AB-AB2D-0D6D5C35027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B6B19CCE-3D91-4DA7-ABB8-128915D0198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textlink="">
      <xdr:nvSpPr>
        <xdr:cNvPr id="131" name="楕円 130">
          <a:extLst>
            <a:ext uri="{FF2B5EF4-FFF2-40B4-BE49-F238E27FC236}">
              <a16:creationId xmlns:a16="http://schemas.microsoft.com/office/drawing/2014/main" id="{8BC40CBA-3991-4385-AC16-0C1DC68EC9C0}"/>
            </a:ext>
          </a:extLst>
        </xdr:cNvPr>
        <xdr:cNvSpPr/>
      </xdr:nvSpPr>
      <xdr:spPr>
        <a:xfrm>
          <a:off x="919226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textlink="">
      <xdr:nvSpPr>
        <xdr:cNvPr id="132" name="【図書館】&#10;一人当たり面積該当値テキスト">
          <a:extLst>
            <a:ext uri="{FF2B5EF4-FFF2-40B4-BE49-F238E27FC236}">
              <a16:creationId xmlns:a16="http://schemas.microsoft.com/office/drawing/2014/main" id="{582C963C-9EF5-4155-A257-B50F2AC9CAA7}"/>
            </a:ext>
          </a:extLst>
        </xdr:cNvPr>
        <xdr:cNvSpPr txBox="1"/>
      </xdr:nvSpPr>
      <xdr:spPr>
        <a:xfrm>
          <a:off x="92583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textlink="">
      <xdr:nvSpPr>
        <xdr:cNvPr id="133" name="楕円 132">
          <a:extLst>
            <a:ext uri="{FF2B5EF4-FFF2-40B4-BE49-F238E27FC236}">
              <a16:creationId xmlns:a16="http://schemas.microsoft.com/office/drawing/2014/main" id="{901BF93B-0CEF-4DFA-B0FA-28E46D0F5221}"/>
            </a:ext>
          </a:extLst>
        </xdr:cNvPr>
        <xdr:cNvSpPr/>
      </xdr:nvSpPr>
      <xdr:spPr>
        <a:xfrm>
          <a:off x="844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id="{D347691B-714C-4631-8338-56A76158E2A6}"/>
            </a:ext>
          </a:extLst>
        </xdr:cNvPr>
        <xdr:cNvCxnSpPr/>
      </xdr:nvCxnSpPr>
      <xdr:spPr>
        <a:xfrm>
          <a:off x="8496300" y="67818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textlink="">
      <xdr:nvSpPr>
        <xdr:cNvPr id="135" name="楕円 134">
          <a:extLst>
            <a:ext uri="{FF2B5EF4-FFF2-40B4-BE49-F238E27FC236}">
              <a16:creationId xmlns:a16="http://schemas.microsoft.com/office/drawing/2014/main" id="{8F98B412-DCAD-4329-8C1A-E241185D1EEC}"/>
            </a:ext>
          </a:extLst>
        </xdr:cNvPr>
        <xdr:cNvSpPr/>
      </xdr:nvSpPr>
      <xdr:spPr>
        <a:xfrm>
          <a:off x="767080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6" name="直線コネクタ 135">
          <a:extLst>
            <a:ext uri="{FF2B5EF4-FFF2-40B4-BE49-F238E27FC236}">
              <a16:creationId xmlns:a16="http://schemas.microsoft.com/office/drawing/2014/main" id="{43161D19-2F07-453A-B310-2B58F6E2BEEE}"/>
            </a:ext>
          </a:extLst>
        </xdr:cNvPr>
        <xdr:cNvCxnSpPr/>
      </xdr:nvCxnSpPr>
      <xdr:spPr>
        <a:xfrm>
          <a:off x="7713980" y="67818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textlink="">
      <xdr:nvSpPr>
        <xdr:cNvPr id="137" name="楕円 136">
          <a:extLst>
            <a:ext uri="{FF2B5EF4-FFF2-40B4-BE49-F238E27FC236}">
              <a16:creationId xmlns:a16="http://schemas.microsoft.com/office/drawing/2014/main" id="{C77FD034-EC97-4EFC-95C5-997448D0C244}"/>
            </a:ext>
          </a:extLst>
        </xdr:cNvPr>
        <xdr:cNvSpPr/>
      </xdr:nvSpPr>
      <xdr:spPr>
        <a:xfrm>
          <a:off x="68732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8" name="直線コネクタ 137">
          <a:extLst>
            <a:ext uri="{FF2B5EF4-FFF2-40B4-BE49-F238E27FC236}">
              <a16:creationId xmlns:a16="http://schemas.microsoft.com/office/drawing/2014/main" id="{F08258A7-7BDA-4D80-A7E8-E7660C105E0D}"/>
            </a:ext>
          </a:extLst>
        </xdr:cNvPr>
        <xdr:cNvCxnSpPr/>
      </xdr:nvCxnSpPr>
      <xdr:spPr>
        <a:xfrm>
          <a:off x="6924040" y="67818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textlink="">
      <xdr:nvSpPr>
        <xdr:cNvPr id="139" name="楕円 138">
          <a:extLst>
            <a:ext uri="{FF2B5EF4-FFF2-40B4-BE49-F238E27FC236}">
              <a16:creationId xmlns:a16="http://schemas.microsoft.com/office/drawing/2014/main" id="{18EB33DE-8DBD-4C71-8BDD-82F8A3BA889A}"/>
            </a:ext>
          </a:extLst>
        </xdr:cNvPr>
        <xdr:cNvSpPr/>
      </xdr:nvSpPr>
      <xdr:spPr>
        <a:xfrm>
          <a:off x="60985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40" name="直線コネクタ 139">
          <a:extLst>
            <a:ext uri="{FF2B5EF4-FFF2-40B4-BE49-F238E27FC236}">
              <a16:creationId xmlns:a16="http://schemas.microsoft.com/office/drawing/2014/main" id="{D2F306BB-F70E-4D7A-8A1A-2922DB8AE598}"/>
            </a:ext>
          </a:extLst>
        </xdr:cNvPr>
        <xdr:cNvCxnSpPr/>
      </xdr:nvCxnSpPr>
      <xdr:spPr>
        <a:xfrm>
          <a:off x="6149340" y="67818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textlink="">
      <xdr:nvSpPr>
        <xdr:cNvPr id="141" name="n_1aveValue【図書館】&#10;一人当たり面積">
          <a:extLst>
            <a:ext uri="{FF2B5EF4-FFF2-40B4-BE49-F238E27FC236}">
              <a16:creationId xmlns:a16="http://schemas.microsoft.com/office/drawing/2014/main" id="{A46B585F-4909-4D91-A744-874A0C0E5074}"/>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textlink="">
      <xdr:nvSpPr>
        <xdr:cNvPr id="142" name="n_2aveValue【図書館】&#10;一人当たり面積">
          <a:extLst>
            <a:ext uri="{FF2B5EF4-FFF2-40B4-BE49-F238E27FC236}">
              <a16:creationId xmlns:a16="http://schemas.microsoft.com/office/drawing/2014/main" id="{99291368-45C6-4AEB-84FB-C7A8E4A7832A}"/>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textlink="">
      <xdr:nvSpPr>
        <xdr:cNvPr id="143" name="n_3aveValue【図書館】&#10;一人当たり面積">
          <a:extLst>
            <a:ext uri="{FF2B5EF4-FFF2-40B4-BE49-F238E27FC236}">
              <a16:creationId xmlns:a16="http://schemas.microsoft.com/office/drawing/2014/main" id="{C2301B6C-64BD-4248-89B3-C3BE5149C5C2}"/>
            </a:ext>
          </a:extLst>
        </xdr:cNvPr>
        <xdr:cNvSpPr txBox="1"/>
      </xdr:nvSpPr>
      <xdr:spPr>
        <a:xfrm>
          <a:off x="67120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textlink="">
      <xdr:nvSpPr>
        <xdr:cNvPr id="144" name="n_4aveValue【図書館】&#10;一人当たり面積">
          <a:extLst>
            <a:ext uri="{FF2B5EF4-FFF2-40B4-BE49-F238E27FC236}">
              <a16:creationId xmlns:a16="http://schemas.microsoft.com/office/drawing/2014/main" id="{9AF9FB7F-757C-406B-89CE-BF6AC327FD5F}"/>
            </a:ext>
          </a:extLst>
        </xdr:cNvPr>
        <xdr:cNvSpPr txBox="1"/>
      </xdr:nvSpPr>
      <xdr:spPr>
        <a:xfrm>
          <a:off x="59373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textlink="">
      <xdr:nvSpPr>
        <xdr:cNvPr id="145" name="n_1mainValue【図書館】&#10;一人当たり面積">
          <a:extLst>
            <a:ext uri="{FF2B5EF4-FFF2-40B4-BE49-F238E27FC236}">
              <a16:creationId xmlns:a16="http://schemas.microsoft.com/office/drawing/2014/main" id="{0EF004FE-D94C-4782-B5DC-83D2E53E75DD}"/>
            </a:ext>
          </a:extLst>
        </xdr:cNvPr>
        <xdr:cNvSpPr txBox="1"/>
      </xdr:nvSpPr>
      <xdr:spPr>
        <a:xfrm>
          <a:off x="827158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textlink="">
      <xdr:nvSpPr>
        <xdr:cNvPr id="146" name="n_2mainValue【図書館】&#10;一人当たり面積">
          <a:extLst>
            <a:ext uri="{FF2B5EF4-FFF2-40B4-BE49-F238E27FC236}">
              <a16:creationId xmlns:a16="http://schemas.microsoft.com/office/drawing/2014/main" id="{1EADD94C-BF22-4E7C-AD14-89CF7D9D3A2E}"/>
            </a:ext>
          </a:extLst>
        </xdr:cNvPr>
        <xdr:cNvSpPr txBox="1"/>
      </xdr:nvSpPr>
      <xdr:spPr>
        <a:xfrm>
          <a:off x="750958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textlink="">
      <xdr:nvSpPr>
        <xdr:cNvPr id="147" name="n_3mainValue【図書館】&#10;一人当たり面積">
          <a:extLst>
            <a:ext uri="{FF2B5EF4-FFF2-40B4-BE49-F238E27FC236}">
              <a16:creationId xmlns:a16="http://schemas.microsoft.com/office/drawing/2014/main" id="{405C4C63-A6EE-4733-B095-C623613C8532}"/>
            </a:ext>
          </a:extLst>
        </xdr:cNvPr>
        <xdr:cNvSpPr txBox="1"/>
      </xdr:nvSpPr>
      <xdr:spPr>
        <a:xfrm>
          <a:off x="67120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textlink="">
      <xdr:nvSpPr>
        <xdr:cNvPr id="148" name="n_4mainValue【図書館】&#10;一人当たり面積">
          <a:extLst>
            <a:ext uri="{FF2B5EF4-FFF2-40B4-BE49-F238E27FC236}">
              <a16:creationId xmlns:a16="http://schemas.microsoft.com/office/drawing/2014/main" id="{3B634C94-1465-47EC-AE96-790557E77593}"/>
            </a:ext>
          </a:extLst>
        </xdr:cNvPr>
        <xdr:cNvSpPr txBox="1"/>
      </xdr:nvSpPr>
      <xdr:spPr>
        <a:xfrm>
          <a:off x="59373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14C6D1D3-1415-4CB5-AAF2-24027562B6A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D5028B82-51A3-4305-B058-2511275FB75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2D7EC2E4-C5DE-4A57-9A10-20477E04670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B5F2A63A-E1AD-4FD8-8ADF-15B78BD9165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06600FC9-75FA-455F-8281-E195862ADE6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D4849090-6BF3-4137-808C-8E80A98A83C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815E13B2-EBB6-4BEA-840A-3D38404301B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F1019B06-2247-43C8-9317-4884FF310DA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80613B65-764E-406A-B84B-3C363787E56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CB6A084-3898-491A-B705-1F3AED87974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0F1E639E-259B-49FE-8150-09A5D5E6E81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918A2059-712D-4D7D-AAF8-782BB26B4C0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1" name="テキスト ボックス 160">
          <a:extLst>
            <a:ext uri="{FF2B5EF4-FFF2-40B4-BE49-F238E27FC236}">
              <a16:creationId xmlns:a16="http://schemas.microsoft.com/office/drawing/2014/main" id="{806DC5A2-1344-479A-9262-59547C9B828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28DED6BE-5110-4A30-8EB6-5E6F03A61D2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3" name="テキスト ボックス 162">
          <a:extLst>
            <a:ext uri="{FF2B5EF4-FFF2-40B4-BE49-F238E27FC236}">
              <a16:creationId xmlns:a16="http://schemas.microsoft.com/office/drawing/2014/main" id="{24FC633C-F2D5-497F-AFB4-8E4F29390E1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270CB6A-3408-4E7A-80EC-1DFE88C07B5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5" name="テキスト ボックス 164">
          <a:extLst>
            <a:ext uri="{FF2B5EF4-FFF2-40B4-BE49-F238E27FC236}">
              <a16:creationId xmlns:a16="http://schemas.microsoft.com/office/drawing/2014/main" id="{7FC89D42-357D-416A-BADF-86828B8E4B1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39217227-9741-471E-BD2A-A0906ED3B33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7" name="テキスト ボックス 166">
          <a:extLst>
            <a:ext uri="{FF2B5EF4-FFF2-40B4-BE49-F238E27FC236}">
              <a16:creationId xmlns:a16="http://schemas.microsoft.com/office/drawing/2014/main" id="{6017FF66-4E16-419E-8C42-4D65A7F70E3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D3E80931-5848-4098-BB77-347B0340FA1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9" name="テキスト ボックス 168">
          <a:extLst>
            <a:ext uri="{FF2B5EF4-FFF2-40B4-BE49-F238E27FC236}">
              <a16:creationId xmlns:a16="http://schemas.microsoft.com/office/drawing/2014/main" id="{B416D0CD-CCB0-4F0D-B845-1FBF0A6B415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FB3DA34-DE0C-445C-BCA7-9758062E93D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1" name="テキスト ボックス 170">
          <a:extLst>
            <a:ext uri="{FF2B5EF4-FFF2-40B4-BE49-F238E27FC236}">
              <a16:creationId xmlns:a16="http://schemas.microsoft.com/office/drawing/2014/main" id="{0481C993-C3FD-47C4-A1A6-7C12D2E52E9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2" name="【体育館・プール】&#10;有形固定資産減価償却率グラフ枠">
          <a:extLst>
            <a:ext uri="{FF2B5EF4-FFF2-40B4-BE49-F238E27FC236}">
              <a16:creationId xmlns:a16="http://schemas.microsoft.com/office/drawing/2014/main" id="{5E03B10C-D054-465C-9B62-911F3FC6053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9057097D-DCD2-4643-9378-ECA3B4E71910}"/>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74" name="【体育館・プール】&#10;有形固定資産減価償却率最小値テキスト">
          <a:extLst>
            <a:ext uri="{FF2B5EF4-FFF2-40B4-BE49-F238E27FC236}">
              <a16:creationId xmlns:a16="http://schemas.microsoft.com/office/drawing/2014/main" id="{B54B1C22-5725-427F-922B-7173262AF05B}"/>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3283BDB3-EF02-499C-AD55-268539847048}"/>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textlink="">
      <xdr:nvSpPr>
        <xdr:cNvPr id="176" name="【体育館・プール】&#10;有形固定資産減価償却率最大値テキスト">
          <a:extLst>
            <a:ext uri="{FF2B5EF4-FFF2-40B4-BE49-F238E27FC236}">
              <a16:creationId xmlns:a16="http://schemas.microsoft.com/office/drawing/2014/main" id="{E7935A84-62D7-40D3-A3E9-96CF59A7F416}"/>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A97D7CC0-2C47-4F0C-9DAF-BF9524929A4C}"/>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textlink="">
      <xdr:nvSpPr>
        <xdr:cNvPr id="178" name="【体育館・プール】&#10;有形固定資産減価償却率平均値テキスト">
          <a:extLst>
            <a:ext uri="{FF2B5EF4-FFF2-40B4-BE49-F238E27FC236}">
              <a16:creationId xmlns:a16="http://schemas.microsoft.com/office/drawing/2014/main" id="{9F0FE6EA-0767-4AD6-ADFF-A37A0F6ECBEB}"/>
            </a:ext>
          </a:extLst>
        </xdr:cNvPr>
        <xdr:cNvSpPr txBox="1"/>
      </xdr:nvSpPr>
      <xdr:spPr>
        <a:xfrm>
          <a:off x="412496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textlink="">
      <xdr:nvSpPr>
        <xdr:cNvPr id="179" name="フローチャート: 判断 178">
          <a:extLst>
            <a:ext uri="{FF2B5EF4-FFF2-40B4-BE49-F238E27FC236}">
              <a16:creationId xmlns:a16="http://schemas.microsoft.com/office/drawing/2014/main" id="{B75716C4-54A8-48FB-9323-0BF365EB63C0}"/>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textlink="">
      <xdr:nvSpPr>
        <xdr:cNvPr id="180" name="フローチャート: 判断 179">
          <a:extLst>
            <a:ext uri="{FF2B5EF4-FFF2-40B4-BE49-F238E27FC236}">
              <a16:creationId xmlns:a16="http://schemas.microsoft.com/office/drawing/2014/main" id="{664C5653-D4E0-47A5-BB6E-2AAD7161E66A}"/>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textlink="">
      <xdr:nvSpPr>
        <xdr:cNvPr id="181" name="フローチャート: 判断 180">
          <a:extLst>
            <a:ext uri="{FF2B5EF4-FFF2-40B4-BE49-F238E27FC236}">
              <a16:creationId xmlns:a16="http://schemas.microsoft.com/office/drawing/2014/main" id="{C2C6EF51-787B-4FA9-8668-9024D8A0BA76}"/>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textlink="">
      <xdr:nvSpPr>
        <xdr:cNvPr id="182" name="フローチャート: 判断 181">
          <a:extLst>
            <a:ext uri="{FF2B5EF4-FFF2-40B4-BE49-F238E27FC236}">
              <a16:creationId xmlns:a16="http://schemas.microsoft.com/office/drawing/2014/main" id="{8556EC82-FE3E-4F80-941D-ACEE50246169}"/>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textlink="">
      <xdr:nvSpPr>
        <xdr:cNvPr id="183" name="フローチャート: 判断 182">
          <a:extLst>
            <a:ext uri="{FF2B5EF4-FFF2-40B4-BE49-F238E27FC236}">
              <a16:creationId xmlns:a16="http://schemas.microsoft.com/office/drawing/2014/main" id="{38212F06-A25D-48DF-BA36-CD8A8A0A7E1D}"/>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79E960E0-21DD-4141-9958-AFAEE832E83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7889D59C-8A50-4E41-8450-3BC21323521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FD1BA9C5-91A1-4360-8671-301C41F43DE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9FFD907F-22D0-45FB-A77C-FC4C8ADD798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77223F61-E67E-4574-9954-509CD08829C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textlink="">
      <xdr:nvSpPr>
        <xdr:cNvPr id="189" name="楕円 188">
          <a:extLst>
            <a:ext uri="{FF2B5EF4-FFF2-40B4-BE49-F238E27FC236}">
              <a16:creationId xmlns:a16="http://schemas.microsoft.com/office/drawing/2014/main" id="{A57E09D5-827D-439C-8D3B-DA20B11DC294}"/>
            </a:ext>
          </a:extLst>
        </xdr:cNvPr>
        <xdr:cNvSpPr/>
      </xdr:nvSpPr>
      <xdr:spPr>
        <a:xfrm>
          <a:off x="403606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textlink="">
      <xdr:nvSpPr>
        <xdr:cNvPr id="190" name="【体育館・プール】&#10;有形固定資産減価償却率該当値テキスト">
          <a:extLst>
            <a:ext uri="{FF2B5EF4-FFF2-40B4-BE49-F238E27FC236}">
              <a16:creationId xmlns:a16="http://schemas.microsoft.com/office/drawing/2014/main" id="{5125A989-CD80-4872-A1D4-EBC292A73AB3}"/>
            </a:ext>
          </a:extLst>
        </xdr:cNvPr>
        <xdr:cNvSpPr txBox="1"/>
      </xdr:nvSpPr>
      <xdr:spPr>
        <a:xfrm>
          <a:off x="4124960"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textlink="">
      <xdr:nvSpPr>
        <xdr:cNvPr id="191" name="楕円 190">
          <a:extLst>
            <a:ext uri="{FF2B5EF4-FFF2-40B4-BE49-F238E27FC236}">
              <a16:creationId xmlns:a16="http://schemas.microsoft.com/office/drawing/2014/main" id="{E4B8EBC6-2D79-4B21-A2CD-A2C93FDC79DA}"/>
            </a:ext>
          </a:extLst>
        </xdr:cNvPr>
        <xdr:cNvSpPr/>
      </xdr:nvSpPr>
      <xdr:spPr>
        <a:xfrm>
          <a:off x="3312160" y="1014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60</xdr:row>
      <xdr:rowOff>140970</xdr:rowOff>
    </xdr:to>
    <xdr:cxnSp macro="">
      <xdr:nvCxnSpPr>
        <xdr:cNvPr id="192" name="直線コネクタ 191">
          <a:extLst>
            <a:ext uri="{FF2B5EF4-FFF2-40B4-BE49-F238E27FC236}">
              <a16:creationId xmlns:a16="http://schemas.microsoft.com/office/drawing/2014/main" id="{1F43BFFA-5A60-424B-8844-F034ED284867}"/>
            </a:ext>
          </a:extLst>
        </xdr:cNvPr>
        <xdr:cNvCxnSpPr/>
      </xdr:nvCxnSpPr>
      <xdr:spPr>
        <a:xfrm flipV="1">
          <a:off x="3355340" y="9959340"/>
          <a:ext cx="73152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80645</xdr:rowOff>
    </xdr:from>
    <xdr:to>
      <xdr:col>15</xdr:col>
      <xdr:colOff>101600</xdr:colOff>
      <xdr:row>61</xdr:row>
      <xdr:rowOff>10795</xdr:rowOff>
    </xdr:to>
    <xdr:sp textlink="">
      <xdr:nvSpPr>
        <xdr:cNvPr id="193" name="楕円 192">
          <a:extLst>
            <a:ext uri="{FF2B5EF4-FFF2-40B4-BE49-F238E27FC236}">
              <a16:creationId xmlns:a16="http://schemas.microsoft.com/office/drawing/2014/main" id="{18F0F180-67CA-4D2A-893A-199BF92A574E}"/>
            </a:ext>
          </a:extLst>
        </xdr:cNvPr>
        <xdr:cNvSpPr/>
      </xdr:nvSpPr>
      <xdr:spPr>
        <a:xfrm>
          <a:off x="2514600" y="1013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131445</xdr:rowOff>
    </xdr:from>
    <xdr:to>
      <xdr:col>19</xdr:col>
      <xdr:colOff>177800</xdr:colOff>
      <xdr:row>60</xdr:row>
      <xdr:rowOff>140970</xdr:rowOff>
    </xdr:to>
    <xdr:cxnSp macro="">
      <xdr:nvCxnSpPr>
        <xdr:cNvPr id="194" name="直線コネクタ 193">
          <a:extLst>
            <a:ext uri="{FF2B5EF4-FFF2-40B4-BE49-F238E27FC236}">
              <a16:creationId xmlns:a16="http://schemas.microsoft.com/office/drawing/2014/main" id="{98692C5C-F452-41BC-9791-D3D1A37EF508}"/>
            </a:ext>
          </a:extLst>
        </xdr:cNvPr>
        <xdr:cNvCxnSpPr/>
      </xdr:nvCxnSpPr>
      <xdr:spPr>
        <a:xfrm>
          <a:off x="2565400" y="1018984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textlink="">
      <xdr:nvSpPr>
        <xdr:cNvPr id="195" name="楕円 194">
          <a:extLst>
            <a:ext uri="{FF2B5EF4-FFF2-40B4-BE49-F238E27FC236}">
              <a16:creationId xmlns:a16="http://schemas.microsoft.com/office/drawing/2014/main" id="{909C7204-3A37-4313-90E4-0672E1E63ADD}"/>
            </a:ext>
          </a:extLst>
        </xdr:cNvPr>
        <xdr:cNvSpPr/>
      </xdr:nvSpPr>
      <xdr:spPr>
        <a:xfrm>
          <a:off x="17399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131445</xdr:rowOff>
    </xdr:to>
    <xdr:cxnSp macro="">
      <xdr:nvCxnSpPr>
        <xdr:cNvPr id="196" name="直線コネクタ 195">
          <a:extLst>
            <a:ext uri="{FF2B5EF4-FFF2-40B4-BE49-F238E27FC236}">
              <a16:creationId xmlns:a16="http://schemas.microsoft.com/office/drawing/2014/main" id="{68A6680E-FE53-4D66-946D-0AEE38AD7B1D}"/>
            </a:ext>
          </a:extLst>
        </xdr:cNvPr>
        <xdr:cNvCxnSpPr/>
      </xdr:nvCxnSpPr>
      <xdr:spPr>
        <a:xfrm>
          <a:off x="1790700" y="1017270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textlink="">
      <xdr:nvSpPr>
        <xdr:cNvPr id="197" name="楕円 196">
          <a:extLst>
            <a:ext uri="{FF2B5EF4-FFF2-40B4-BE49-F238E27FC236}">
              <a16:creationId xmlns:a16="http://schemas.microsoft.com/office/drawing/2014/main" id="{2EC882F1-5518-4A02-A97E-A0C2671C5567}"/>
            </a:ext>
          </a:extLst>
        </xdr:cNvPr>
        <xdr:cNvSpPr/>
      </xdr:nvSpPr>
      <xdr:spPr>
        <a:xfrm>
          <a:off x="965200" y="10079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60</xdr:row>
      <xdr:rowOff>114300</xdr:rowOff>
    </xdr:to>
    <xdr:cxnSp macro="">
      <xdr:nvCxnSpPr>
        <xdr:cNvPr id="198" name="直線コネクタ 197">
          <a:extLst>
            <a:ext uri="{FF2B5EF4-FFF2-40B4-BE49-F238E27FC236}">
              <a16:creationId xmlns:a16="http://schemas.microsoft.com/office/drawing/2014/main" id="{C31A11CD-0EC7-49DE-A544-B7200DA3A96B}"/>
            </a:ext>
          </a:extLst>
        </xdr:cNvPr>
        <xdr:cNvCxnSpPr/>
      </xdr:nvCxnSpPr>
      <xdr:spPr>
        <a:xfrm>
          <a:off x="1008380" y="101307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textlink="">
      <xdr:nvSpPr>
        <xdr:cNvPr id="199" name="n_1aveValue【体育館・プール】&#10;有形固定資産減価償却率">
          <a:extLst>
            <a:ext uri="{FF2B5EF4-FFF2-40B4-BE49-F238E27FC236}">
              <a16:creationId xmlns:a16="http://schemas.microsoft.com/office/drawing/2014/main" id="{B8DC9BD7-9223-44F7-93DF-9FBA5DA02EF7}"/>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textlink="">
      <xdr:nvSpPr>
        <xdr:cNvPr id="200" name="n_2aveValue【体育館・プール】&#10;有形固定資産減価償却率">
          <a:extLst>
            <a:ext uri="{FF2B5EF4-FFF2-40B4-BE49-F238E27FC236}">
              <a16:creationId xmlns:a16="http://schemas.microsoft.com/office/drawing/2014/main" id="{07ABB79B-4EC7-4CC6-9ED0-CC7646989D9F}"/>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textlink="">
      <xdr:nvSpPr>
        <xdr:cNvPr id="201" name="n_3aveValue【体育館・プール】&#10;有形固定資産減価償却率">
          <a:extLst>
            <a:ext uri="{FF2B5EF4-FFF2-40B4-BE49-F238E27FC236}">
              <a16:creationId xmlns:a16="http://schemas.microsoft.com/office/drawing/2014/main" id="{A008B801-9FC7-49FC-941A-46574CF8624C}"/>
            </a:ext>
          </a:extLst>
        </xdr:cNvPr>
        <xdr:cNvSpPr txBox="1"/>
      </xdr:nvSpPr>
      <xdr:spPr>
        <a:xfrm>
          <a:off x="161100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textlink="">
      <xdr:nvSpPr>
        <xdr:cNvPr id="202" name="n_4aveValue【体育館・プール】&#10;有形固定資産減価償却率">
          <a:extLst>
            <a:ext uri="{FF2B5EF4-FFF2-40B4-BE49-F238E27FC236}">
              <a16:creationId xmlns:a16="http://schemas.microsoft.com/office/drawing/2014/main" id="{8EC90826-EA5D-4759-AC2F-F47F779B7861}"/>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11447</xdr:rowOff>
    </xdr:from>
    <xdr:ext cx="405111" cy="259045"/>
    <xdr:sp textlink="">
      <xdr:nvSpPr>
        <xdr:cNvPr id="203" name="n_1mainValue【体育館・プール】&#10;有形固定資産減価償却率">
          <a:extLst>
            <a:ext uri="{FF2B5EF4-FFF2-40B4-BE49-F238E27FC236}">
              <a16:creationId xmlns:a16="http://schemas.microsoft.com/office/drawing/2014/main" id="{A04D0C44-BDC3-4158-99E9-7B485C4652F2}"/>
            </a:ext>
          </a:extLst>
        </xdr:cNvPr>
        <xdr:cNvSpPr txBox="1"/>
      </xdr:nvSpPr>
      <xdr:spPr>
        <a:xfrm>
          <a:off x="317056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textlink="">
      <xdr:nvSpPr>
        <xdr:cNvPr id="204" name="n_2mainValue【体育館・プール】&#10;有形固定資産減価償却率">
          <a:extLst>
            <a:ext uri="{FF2B5EF4-FFF2-40B4-BE49-F238E27FC236}">
              <a16:creationId xmlns:a16="http://schemas.microsoft.com/office/drawing/2014/main" id="{4DBAFB46-6FCB-4F7B-90AE-27342B9C29F4}"/>
            </a:ext>
          </a:extLst>
        </xdr:cNvPr>
        <xdr:cNvSpPr txBox="1"/>
      </xdr:nvSpPr>
      <xdr:spPr>
        <a:xfrm>
          <a:off x="238570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textlink="">
      <xdr:nvSpPr>
        <xdr:cNvPr id="205" name="n_3mainValue【体育館・プール】&#10;有形固定資産減価償却率">
          <a:extLst>
            <a:ext uri="{FF2B5EF4-FFF2-40B4-BE49-F238E27FC236}">
              <a16:creationId xmlns:a16="http://schemas.microsoft.com/office/drawing/2014/main" id="{CFD87E8A-45E8-483A-A976-5B147774C5DF}"/>
            </a:ext>
          </a:extLst>
        </xdr:cNvPr>
        <xdr:cNvSpPr txBox="1"/>
      </xdr:nvSpPr>
      <xdr:spPr>
        <a:xfrm>
          <a:off x="16110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textlink="">
      <xdr:nvSpPr>
        <xdr:cNvPr id="206" name="n_4mainValue【体育館・プール】&#10;有形固定資産減価償却率">
          <a:extLst>
            <a:ext uri="{FF2B5EF4-FFF2-40B4-BE49-F238E27FC236}">
              <a16:creationId xmlns:a16="http://schemas.microsoft.com/office/drawing/2014/main" id="{76407F36-6CA8-408D-BBED-D43665B35DC7}"/>
            </a:ext>
          </a:extLst>
        </xdr:cNvPr>
        <xdr:cNvSpPr txBox="1"/>
      </xdr:nvSpPr>
      <xdr:spPr>
        <a:xfrm>
          <a:off x="83630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A1960A29-0A04-4EC5-9113-D8EB8853307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9A59675B-7031-4FE2-9644-A9251BA3598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38FDBDCE-E5A3-48B1-B6EA-3B9DEB0FA30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9DBF4C10-E684-4EE5-ACF1-6114A2BBC19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F8C34FFC-8362-45AE-A058-C8EEE97E3F2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CB311F0B-0D55-44CE-BC88-E6E7F33C4B5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C22D1A6C-DFEC-49A0-9E6C-57EF8EC3AE7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71327B08-B250-414C-9BAA-B6229EAC449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F96DE7E7-70A3-489D-BFC8-7315D02FC95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DC6227E-2888-4B74-8470-46B22CB6EF0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328CE1E-1745-4069-A926-1AE13D08F6C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8" name="テキスト ボックス 217">
          <a:extLst>
            <a:ext uri="{FF2B5EF4-FFF2-40B4-BE49-F238E27FC236}">
              <a16:creationId xmlns:a16="http://schemas.microsoft.com/office/drawing/2014/main" id="{487CE23D-80A6-42C3-AC46-51AAA2D1784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1D0AC6E-C186-42EC-ACA3-1A01EF6FB09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0" name="テキスト ボックス 219">
          <a:extLst>
            <a:ext uri="{FF2B5EF4-FFF2-40B4-BE49-F238E27FC236}">
              <a16:creationId xmlns:a16="http://schemas.microsoft.com/office/drawing/2014/main" id="{65203B1E-FC31-471F-B01F-EC89FC7EAC9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239E707-107F-4029-9A58-477D87DCEBE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2" name="テキスト ボックス 221">
          <a:extLst>
            <a:ext uri="{FF2B5EF4-FFF2-40B4-BE49-F238E27FC236}">
              <a16:creationId xmlns:a16="http://schemas.microsoft.com/office/drawing/2014/main" id="{04F7FACA-6682-4A6D-ACA5-1269729EAD2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D559711-009F-4FC2-91C5-EE0C37A85B8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4" name="テキスト ボックス 223">
          <a:extLst>
            <a:ext uri="{FF2B5EF4-FFF2-40B4-BE49-F238E27FC236}">
              <a16:creationId xmlns:a16="http://schemas.microsoft.com/office/drawing/2014/main" id="{57B63A39-ACD7-4A5C-8701-E3A727EFDB74}"/>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9824EFF-5798-4E12-8AB7-2D859104A05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6" name="テキスト ボックス 225">
          <a:extLst>
            <a:ext uri="{FF2B5EF4-FFF2-40B4-BE49-F238E27FC236}">
              <a16:creationId xmlns:a16="http://schemas.microsoft.com/office/drawing/2014/main" id="{4730AC87-BD42-407E-A998-52574DBE2BB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C28B249-349E-4C72-9FD9-1044003A92E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8" name="テキスト ボックス 227">
          <a:extLst>
            <a:ext uri="{FF2B5EF4-FFF2-40B4-BE49-F238E27FC236}">
              <a16:creationId xmlns:a16="http://schemas.microsoft.com/office/drawing/2014/main" id="{6A9C10E1-B327-4576-A6B5-E188837E0E4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体育館・プール】&#10;一人当たり面積グラフ枠">
          <a:extLst>
            <a:ext uri="{FF2B5EF4-FFF2-40B4-BE49-F238E27FC236}">
              <a16:creationId xmlns:a16="http://schemas.microsoft.com/office/drawing/2014/main" id="{4B5F1B96-5FC9-407A-9437-6F1D8232294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7A42E99F-D836-4FB3-91B3-F8CAF16DEF78}"/>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textlink="">
      <xdr:nvSpPr>
        <xdr:cNvPr id="231" name="【体育館・プール】&#10;一人当たり面積最小値テキスト">
          <a:extLst>
            <a:ext uri="{FF2B5EF4-FFF2-40B4-BE49-F238E27FC236}">
              <a16:creationId xmlns:a16="http://schemas.microsoft.com/office/drawing/2014/main" id="{20C874BE-5E79-4E7B-A888-3A4114B38056}"/>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7E4417F6-98FB-4033-B7C8-5C079ED30A7A}"/>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textlink="">
      <xdr:nvSpPr>
        <xdr:cNvPr id="233" name="【体育館・プール】&#10;一人当たり面積最大値テキスト">
          <a:extLst>
            <a:ext uri="{FF2B5EF4-FFF2-40B4-BE49-F238E27FC236}">
              <a16:creationId xmlns:a16="http://schemas.microsoft.com/office/drawing/2014/main" id="{A81F6627-0705-4FE6-83B3-30A436BBC315}"/>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3341BEE4-EB2E-4D9F-8F4E-6F20974E9C2B}"/>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textlink="">
      <xdr:nvSpPr>
        <xdr:cNvPr id="235" name="【体育館・プール】&#10;一人当たり面積平均値テキスト">
          <a:extLst>
            <a:ext uri="{FF2B5EF4-FFF2-40B4-BE49-F238E27FC236}">
              <a16:creationId xmlns:a16="http://schemas.microsoft.com/office/drawing/2014/main" id="{89D578FD-F0A9-456E-BE4B-7580C322F4C6}"/>
            </a:ext>
          </a:extLst>
        </xdr:cNvPr>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textlink="">
      <xdr:nvSpPr>
        <xdr:cNvPr id="236" name="フローチャート: 判断 235">
          <a:extLst>
            <a:ext uri="{FF2B5EF4-FFF2-40B4-BE49-F238E27FC236}">
              <a16:creationId xmlns:a16="http://schemas.microsoft.com/office/drawing/2014/main" id="{BD08858A-62DA-474F-9645-E5262BEB4EE1}"/>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textlink="">
      <xdr:nvSpPr>
        <xdr:cNvPr id="237" name="フローチャート: 判断 236">
          <a:extLst>
            <a:ext uri="{FF2B5EF4-FFF2-40B4-BE49-F238E27FC236}">
              <a16:creationId xmlns:a16="http://schemas.microsoft.com/office/drawing/2014/main" id="{67AE2AA1-12B0-4504-8FB9-0C002C18E3BC}"/>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textlink="">
      <xdr:nvSpPr>
        <xdr:cNvPr id="238" name="フローチャート: 判断 237">
          <a:extLst>
            <a:ext uri="{FF2B5EF4-FFF2-40B4-BE49-F238E27FC236}">
              <a16:creationId xmlns:a16="http://schemas.microsoft.com/office/drawing/2014/main" id="{34F5F28D-5FC8-4025-AD19-915DC22253B1}"/>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textlink="">
      <xdr:nvSpPr>
        <xdr:cNvPr id="239" name="フローチャート: 判断 238">
          <a:extLst>
            <a:ext uri="{FF2B5EF4-FFF2-40B4-BE49-F238E27FC236}">
              <a16:creationId xmlns:a16="http://schemas.microsoft.com/office/drawing/2014/main" id="{A16FE66E-093A-4A42-A402-C42BAFEA0EB1}"/>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textlink="">
      <xdr:nvSpPr>
        <xdr:cNvPr id="240" name="フローチャート: 判断 239">
          <a:extLst>
            <a:ext uri="{FF2B5EF4-FFF2-40B4-BE49-F238E27FC236}">
              <a16:creationId xmlns:a16="http://schemas.microsoft.com/office/drawing/2014/main" id="{A2A84AA9-29C4-4972-B199-A7AF6E45295E}"/>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840FFEFD-9BBA-45CC-8CE9-0050BB699FA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7D5129DB-70D1-4B39-AAA2-606079D7F2C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463D4038-B5C5-49D5-881B-07AE58253BA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0A17A3FE-EB3F-4F95-8229-BF52D7A0402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F3A040C5-D3D6-4599-98C1-A3E77A49305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textlink="">
      <xdr:nvSpPr>
        <xdr:cNvPr id="246" name="楕円 245">
          <a:extLst>
            <a:ext uri="{FF2B5EF4-FFF2-40B4-BE49-F238E27FC236}">
              <a16:creationId xmlns:a16="http://schemas.microsoft.com/office/drawing/2014/main" id="{12265F44-F3AD-42E5-8294-2CA23FFD2513}"/>
            </a:ext>
          </a:extLst>
        </xdr:cNvPr>
        <xdr:cNvSpPr/>
      </xdr:nvSpPr>
      <xdr:spPr>
        <a:xfrm>
          <a:off x="9192260" y="10563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148607</xdr:rowOff>
    </xdr:from>
    <xdr:ext cx="469744" cy="259045"/>
    <xdr:sp textlink="">
      <xdr:nvSpPr>
        <xdr:cNvPr id="247" name="【体育館・プール】&#10;一人当たり面積該当値テキスト">
          <a:extLst>
            <a:ext uri="{FF2B5EF4-FFF2-40B4-BE49-F238E27FC236}">
              <a16:creationId xmlns:a16="http://schemas.microsoft.com/office/drawing/2014/main" id="{EB989C34-1A0A-4E07-8B86-B967FCBF42CE}"/>
            </a:ext>
          </a:extLst>
        </xdr:cNvPr>
        <xdr:cNvSpPr txBox="1"/>
      </xdr:nvSpPr>
      <xdr:spPr>
        <a:xfrm>
          <a:off x="9258300"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textlink="">
      <xdr:nvSpPr>
        <xdr:cNvPr id="248" name="楕円 247">
          <a:extLst>
            <a:ext uri="{FF2B5EF4-FFF2-40B4-BE49-F238E27FC236}">
              <a16:creationId xmlns:a16="http://schemas.microsoft.com/office/drawing/2014/main" id="{4BE63AE4-A8C4-47C1-89D8-10E4C15F777D}"/>
            </a:ext>
          </a:extLst>
        </xdr:cNvPr>
        <xdr:cNvSpPr/>
      </xdr:nvSpPr>
      <xdr:spPr>
        <a:xfrm>
          <a:off x="8445500" y="10563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49530</xdr:rowOff>
    </xdr:to>
    <xdr:cxnSp macro="">
      <xdr:nvCxnSpPr>
        <xdr:cNvPr id="249" name="直線コネクタ 248">
          <a:extLst>
            <a:ext uri="{FF2B5EF4-FFF2-40B4-BE49-F238E27FC236}">
              <a16:creationId xmlns:a16="http://schemas.microsoft.com/office/drawing/2014/main" id="{2C4E1C66-65C3-4205-8941-41299E0A9962}"/>
            </a:ext>
          </a:extLst>
        </xdr:cNvPr>
        <xdr:cNvCxnSpPr/>
      </xdr:nvCxnSpPr>
      <xdr:spPr>
        <a:xfrm>
          <a:off x="8496300" y="106108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15875</xdr:rowOff>
    </xdr:from>
    <xdr:to>
      <xdr:col>46</xdr:col>
      <xdr:colOff>38100</xdr:colOff>
      <xdr:row>63</xdr:row>
      <xdr:rowOff>117475</xdr:rowOff>
    </xdr:to>
    <xdr:sp textlink="">
      <xdr:nvSpPr>
        <xdr:cNvPr id="250" name="楕円 249">
          <a:extLst>
            <a:ext uri="{FF2B5EF4-FFF2-40B4-BE49-F238E27FC236}">
              <a16:creationId xmlns:a16="http://schemas.microsoft.com/office/drawing/2014/main" id="{32BC71E3-CF36-4B94-AA35-617A170A845A}"/>
            </a:ext>
          </a:extLst>
        </xdr:cNvPr>
        <xdr:cNvSpPr/>
      </xdr:nvSpPr>
      <xdr:spPr>
        <a:xfrm>
          <a:off x="7670800" y="10577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66675</xdr:rowOff>
    </xdr:to>
    <xdr:cxnSp macro="">
      <xdr:nvCxnSpPr>
        <xdr:cNvPr id="251" name="直線コネクタ 250">
          <a:extLst>
            <a:ext uri="{FF2B5EF4-FFF2-40B4-BE49-F238E27FC236}">
              <a16:creationId xmlns:a16="http://schemas.microsoft.com/office/drawing/2014/main" id="{E88C24D4-53D1-4A9A-9518-12DF337EFE0D}"/>
            </a:ext>
          </a:extLst>
        </xdr:cNvPr>
        <xdr:cNvCxnSpPr/>
      </xdr:nvCxnSpPr>
      <xdr:spPr>
        <a:xfrm flipV="1">
          <a:off x="7713980" y="1061085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25400</xdr:rowOff>
    </xdr:from>
    <xdr:to>
      <xdr:col>41</xdr:col>
      <xdr:colOff>101600</xdr:colOff>
      <xdr:row>62</xdr:row>
      <xdr:rowOff>127000</xdr:rowOff>
    </xdr:to>
    <xdr:sp textlink="">
      <xdr:nvSpPr>
        <xdr:cNvPr id="252" name="楕円 251">
          <a:extLst>
            <a:ext uri="{FF2B5EF4-FFF2-40B4-BE49-F238E27FC236}">
              <a16:creationId xmlns:a16="http://schemas.microsoft.com/office/drawing/2014/main" id="{E760CE53-1DCC-47B3-B589-1306F2CD4822}"/>
            </a:ext>
          </a:extLst>
        </xdr:cNvPr>
        <xdr:cNvSpPr/>
      </xdr:nvSpPr>
      <xdr:spPr>
        <a:xfrm>
          <a:off x="687324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76200</xdr:rowOff>
    </xdr:from>
    <xdr:to>
      <xdr:col>45</xdr:col>
      <xdr:colOff>177800</xdr:colOff>
      <xdr:row>63</xdr:row>
      <xdr:rowOff>66675</xdr:rowOff>
    </xdr:to>
    <xdr:cxnSp macro="">
      <xdr:nvCxnSpPr>
        <xdr:cNvPr id="253" name="直線コネクタ 252">
          <a:extLst>
            <a:ext uri="{FF2B5EF4-FFF2-40B4-BE49-F238E27FC236}">
              <a16:creationId xmlns:a16="http://schemas.microsoft.com/office/drawing/2014/main" id="{E7B57754-1E9D-447F-9502-105FA29E0FE9}"/>
            </a:ext>
          </a:extLst>
        </xdr:cNvPr>
        <xdr:cNvCxnSpPr/>
      </xdr:nvCxnSpPr>
      <xdr:spPr>
        <a:xfrm>
          <a:off x="6924040" y="10469880"/>
          <a:ext cx="78994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17780</xdr:rowOff>
    </xdr:from>
    <xdr:to>
      <xdr:col>36</xdr:col>
      <xdr:colOff>165100</xdr:colOff>
      <xdr:row>63</xdr:row>
      <xdr:rowOff>119380</xdr:rowOff>
    </xdr:to>
    <xdr:sp textlink="">
      <xdr:nvSpPr>
        <xdr:cNvPr id="254" name="楕円 253">
          <a:extLst>
            <a:ext uri="{FF2B5EF4-FFF2-40B4-BE49-F238E27FC236}">
              <a16:creationId xmlns:a16="http://schemas.microsoft.com/office/drawing/2014/main" id="{2955F5ED-199A-46CF-A0D7-283558F40579}"/>
            </a:ext>
          </a:extLst>
        </xdr:cNvPr>
        <xdr:cNvSpPr/>
      </xdr:nvSpPr>
      <xdr:spPr>
        <a:xfrm>
          <a:off x="609854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76200</xdr:rowOff>
    </xdr:from>
    <xdr:to>
      <xdr:col>41</xdr:col>
      <xdr:colOff>50800</xdr:colOff>
      <xdr:row>63</xdr:row>
      <xdr:rowOff>68580</xdr:rowOff>
    </xdr:to>
    <xdr:cxnSp macro="">
      <xdr:nvCxnSpPr>
        <xdr:cNvPr id="255" name="直線コネクタ 254">
          <a:extLst>
            <a:ext uri="{FF2B5EF4-FFF2-40B4-BE49-F238E27FC236}">
              <a16:creationId xmlns:a16="http://schemas.microsoft.com/office/drawing/2014/main" id="{B14F5C73-6E85-449D-9E7F-7F9370408C86}"/>
            </a:ext>
          </a:extLst>
        </xdr:cNvPr>
        <xdr:cNvCxnSpPr/>
      </xdr:nvCxnSpPr>
      <xdr:spPr>
        <a:xfrm flipV="1">
          <a:off x="6149340" y="10469880"/>
          <a:ext cx="7747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textlink="">
      <xdr:nvSpPr>
        <xdr:cNvPr id="256" name="n_1aveValue【体育館・プール】&#10;一人当たり面積">
          <a:extLst>
            <a:ext uri="{FF2B5EF4-FFF2-40B4-BE49-F238E27FC236}">
              <a16:creationId xmlns:a16="http://schemas.microsoft.com/office/drawing/2014/main" id="{630C8BB0-AEFE-48A8-A0C5-12B6B84B22C5}"/>
            </a:ext>
          </a:extLst>
        </xdr:cNvPr>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textlink="">
      <xdr:nvSpPr>
        <xdr:cNvPr id="257" name="n_2aveValue【体育館・プール】&#10;一人当たり面積">
          <a:extLst>
            <a:ext uri="{FF2B5EF4-FFF2-40B4-BE49-F238E27FC236}">
              <a16:creationId xmlns:a16="http://schemas.microsoft.com/office/drawing/2014/main" id="{DB442ECF-DB99-4E93-AFFE-B5E6F01BBD56}"/>
            </a:ext>
          </a:extLst>
        </xdr:cNvPr>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textlink="">
      <xdr:nvSpPr>
        <xdr:cNvPr id="258" name="n_3aveValue【体育館・プール】&#10;一人当たり面積">
          <a:extLst>
            <a:ext uri="{FF2B5EF4-FFF2-40B4-BE49-F238E27FC236}">
              <a16:creationId xmlns:a16="http://schemas.microsoft.com/office/drawing/2014/main" id="{7441B74F-5A7D-4912-BB35-0B563E880735}"/>
            </a:ext>
          </a:extLst>
        </xdr:cNvPr>
        <xdr:cNvSpPr txBox="1"/>
      </xdr:nvSpPr>
      <xdr:spPr>
        <a:xfrm>
          <a:off x="6712027" y="105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textlink="">
      <xdr:nvSpPr>
        <xdr:cNvPr id="259" name="n_4aveValue【体育館・プール】&#10;一人当たり面積">
          <a:extLst>
            <a:ext uri="{FF2B5EF4-FFF2-40B4-BE49-F238E27FC236}">
              <a16:creationId xmlns:a16="http://schemas.microsoft.com/office/drawing/2014/main" id="{67CCA976-C61C-459E-90CE-7895B7B2F07B}"/>
            </a:ext>
          </a:extLst>
        </xdr:cNvPr>
        <xdr:cNvSpPr txBox="1"/>
      </xdr:nvSpPr>
      <xdr:spPr>
        <a:xfrm>
          <a:off x="59373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91457</xdr:rowOff>
    </xdr:from>
    <xdr:ext cx="469744" cy="259045"/>
    <xdr:sp textlink="">
      <xdr:nvSpPr>
        <xdr:cNvPr id="260" name="n_1mainValue【体育館・プール】&#10;一人当たり面積">
          <a:extLst>
            <a:ext uri="{FF2B5EF4-FFF2-40B4-BE49-F238E27FC236}">
              <a16:creationId xmlns:a16="http://schemas.microsoft.com/office/drawing/2014/main" id="{7C844E28-3569-4742-9021-8C685A063E8F}"/>
            </a:ext>
          </a:extLst>
        </xdr:cNvPr>
        <xdr:cNvSpPr txBox="1"/>
      </xdr:nvSpPr>
      <xdr:spPr>
        <a:xfrm>
          <a:off x="827158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108602</xdr:rowOff>
    </xdr:from>
    <xdr:ext cx="469744" cy="259045"/>
    <xdr:sp textlink="">
      <xdr:nvSpPr>
        <xdr:cNvPr id="261" name="n_2mainValue【体育館・プール】&#10;一人当たり面積">
          <a:extLst>
            <a:ext uri="{FF2B5EF4-FFF2-40B4-BE49-F238E27FC236}">
              <a16:creationId xmlns:a16="http://schemas.microsoft.com/office/drawing/2014/main" id="{4589D61F-E85E-4836-9E23-6E7F97FE3AC7}"/>
            </a:ext>
          </a:extLst>
        </xdr:cNvPr>
        <xdr:cNvSpPr txBox="1"/>
      </xdr:nvSpPr>
      <xdr:spPr>
        <a:xfrm>
          <a:off x="7509587" y="106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143527</xdr:rowOff>
    </xdr:from>
    <xdr:ext cx="469744" cy="259045"/>
    <xdr:sp textlink="">
      <xdr:nvSpPr>
        <xdr:cNvPr id="262" name="n_3mainValue【体育館・プール】&#10;一人当たり面積">
          <a:extLst>
            <a:ext uri="{FF2B5EF4-FFF2-40B4-BE49-F238E27FC236}">
              <a16:creationId xmlns:a16="http://schemas.microsoft.com/office/drawing/2014/main" id="{77161C67-0BA7-44E2-A4FA-73352A00E054}"/>
            </a:ext>
          </a:extLst>
        </xdr:cNvPr>
        <xdr:cNvSpPr txBox="1"/>
      </xdr:nvSpPr>
      <xdr:spPr>
        <a:xfrm>
          <a:off x="67120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110507</xdr:rowOff>
    </xdr:from>
    <xdr:ext cx="469744" cy="259045"/>
    <xdr:sp textlink="">
      <xdr:nvSpPr>
        <xdr:cNvPr id="263" name="n_4mainValue【体育館・プール】&#10;一人当たり面積">
          <a:extLst>
            <a:ext uri="{FF2B5EF4-FFF2-40B4-BE49-F238E27FC236}">
              <a16:creationId xmlns:a16="http://schemas.microsoft.com/office/drawing/2014/main" id="{4C2DF1B3-BB98-43B8-8D3F-1B7FF478E968}"/>
            </a:ext>
          </a:extLst>
        </xdr:cNvPr>
        <xdr:cNvSpPr txBox="1"/>
      </xdr:nvSpPr>
      <xdr:spPr>
        <a:xfrm>
          <a:off x="59373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96DBE2EA-71FF-489D-80D1-A4F24B5B668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731398F9-56C2-4F04-B1E0-2D22850004E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D194FF10-3130-4E35-BB55-FA6283F8C07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061806E9-1FEF-46A5-B8B1-EB36C6B75AA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D471CB79-5B26-4F6F-820C-9930B32D917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EBA21CF1-EFF8-44B3-9E7D-FEFCB4D3778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13DC4E2E-D1B7-4D3B-9707-C0E4B6E5AF4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70A7530D-7EF4-47B7-AD60-543262D0AFC5}"/>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textlink="">
      <xdr:nvSpPr>
        <xdr:cNvPr id="272" name="正方形/長方形 271">
          <a:extLst>
            <a:ext uri="{FF2B5EF4-FFF2-40B4-BE49-F238E27FC236}">
              <a16:creationId xmlns:a16="http://schemas.microsoft.com/office/drawing/2014/main" id="{A0390A2D-BB40-4AF9-8E98-B6CF98908B3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273" name="正方形/長方形 272">
          <a:extLst>
            <a:ext uri="{FF2B5EF4-FFF2-40B4-BE49-F238E27FC236}">
              <a16:creationId xmlns:a16="http://schemas.microsoft.com/office/drawing/2014/main" id="{70E35F24-8F21-4E5D-8E22-D81B1CB7523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274" name="正方形/長方形 273">
          <a:extLst>
            <a:ext uri="{FF2B5EF4-FFF2-40B4-BE49-F238E27FC236}">
              <a16:creationId xmlns:a16="http://schemas.microsoft.com/office/drawing/2014/main" id="{FD47B895-240C-4E60-9502-F8C6C2AFB36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275" name="正方形/長方形 274">
          <a:extLst>
            <a:ext uri="{FF2B5EF4-FFF2-40B4-BE49-F238E27FC236}">
              <a16:creationId xmlns:a16="http://schemas.microsoft.com/office/drawing/2014/main" id="{114FDFE6-C2C4-486C-96AE-54435B4C90C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276" name="正方形/長方形 275">
          <a:extLst>
            <a:ext uri="{FF2B5EF4-FFF2-40B4-BE49-F238E27FC236}">
              <a16:creationId xmlns:a16="http://schemas.microsoft.com/office/drawing/2014/main" id="{508E6107-8557-4656-B387-D7A72458C36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277" name="正方形/長方形 276">
          <a:extLst>
            <a:ext uri="{FF2B5EF4-FFF2-40B4-BE49-F238E27FC236}">
              <a16:creationId xmlns:a16="http://schemas.microsoft.com/office/drawing/2014/main" id="{0F97CC75-56AB-4D40-9DE4-7291FB5E57A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278" name="正方形/長方形 277">
          <a:extLst>
            <a:ext uri="{FF2B5EF4-FFF2-40B4-BE49-F238E27FC236}">
              <a16:creationId xmlns:a16="http://schemas.microsoft.com/office/drawing/2014/main" id="{692DBFD5-607B-4742-A276-086A251EB58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279" name="正方形/長方形 278">
          <a:extLst>
            <a:ext uri="{FF2B5EF4-FFF2-40B4-BE49-F238E27FC236}">
              <a16:creationId xmlns:a16="http://schemas.microsoft.com/office/drawing/2014/main" id="{F7FFD424-A8BF-4848-9F01-F442C80529FE}"/>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textlink="">
      <xdr:nvSpPr>
        <xdr:cNvPr id="280" name="正方形/長方形 279">
          <a:extLst>
            <a:ext uri="{FF2B5EF4-FFF2-40B4-BE49-F238E27FC236}">
              <a16:creationId xmlns:a16="http://schemas.microsoft.com/office/drawing/2014/main" id="{6ADE7382-8C0A-442B-9821-FB7035CDC52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281" name="正方形/長方形 280">
          <a:extLst>
            <a:ext uri="{FF2B5EF4-FFF2-40B4-BE49-F238E27FC236}">
              <a16:creationId xmlns:a16="http://schemas.microsoft.com/office/drawing/2014/main" id="{5A985BEE-5437-4592-B8C5-5272A4A30E6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282" name="正方形/長方形 281">
          <a:extLst>
            <a:ext uri="{FF2B5EF4-FFF2-40B4-BE49-F238E27FC236}">
              <a16:creationId xmlns:a16="http://schemas.microsoft.com/office/drawing/2014/main" id="{0180A51C-40CB-45F7-BE05-6748F89172B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283" name="正方形/長方形 282">
          <a:extLst>
            <a:ext uri="{FF2B5EF4-FFF2-40B4-BE49-F238E27FC236}">
              <a16:creationId xmlns:a16="http://schemas.microsoft.com/office/drawing/2014/main" id="{211ECB3A-58D1-4A79-823F-BD00F247ECE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284" name="正方形/長方形 283">
          <a:extLst>
            <a:ext uri="{FF2B5EF4-FFF2-40B4-BE49-F238E27FC236}">
              <a16:creationId xmlns:a16="http://schemas.microsoft.com/office/drawing/2014/main" id="{7BE0BD99-EA4A-49E2-8AE0-5048E7BB27C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285" name="正方形/長方形 284">
          <a:extLst>
            <a:ext uri="{FF2B5EF4-FFF2-40B4-BE49-F238E27FC236}">
              <a16:creationId xmlns:a16="http://schemas.microsoft.com/office/drawing/2014/main" id="{BFF46C97-FBEF-4E5A-8857-FB3D625268B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286" name="正方形/長方形 285">
          <a:extLst>
            <a:ext uri="{FF2B5EF4-FFF2-40B4-BE49-F238E27FC236}">
              <a16:creationId xmlns:a16="http://schemas.microsoft.com/office/drawing/2014/main" id="{E323506F-BC18-4AAD-9DAE-6BEF5C291CA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287" name="正方形/長方形 286">
          <a:extLst>
            <a:ext uri="{FF2B5EF4-FFF2-40B4-BE49-F238E27FC236}">
              <a16:creationId xmlns:a16="http://schemas.microsoft.com/office/drawing/2014/main" id="{1B9159B1-1E1E-4415-A732-DB3759DC775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288" name="正方形/長方形 287">
          <a:extLst>
            <a:ext uri="{FF2B5EF4-FFF2-40B4-BE49-F238E27FC236}">
              <a16:creationId xmlns:a16="http://schemas.microsoft.com/office/drawing/2014/main" id="{D96D565D-1612-4D1A-8960-310A7BEEF60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289" name="正方形/長方形 288">
          <a:extLst>
            <a:ext uri="{FF2B5EF4-FFF2-40B4-BE49-F238E27FC236}">
              <a16:creationId xmlns:a16="http://schemas.microsoft.com/office/drawing/2014/main" id="{26F088AC-7046-45A9-9547-8F42FDCDE19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290" name="正方形/長方形 289">
          <a:extLst>
            <a:ext uri="{FF2B5EF4-FFF2-40B4-BE49-F238E27FC236}">
              <a16:creationId xmlns:a16="http://schemas.microsoft.com/office/drawing/2014/main" id="{88B613A6-D01E-494D-A74A-2FA533864A4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291" name="正方形/長方形 290">
          <a:extLst>
            <a:ext uri="{FF2B5EF4-FFF2-40B4-BE49-F238E27FC236}">
              <a16:creationId xmlns:a16="http://schemas.microsoft.com/office/drawing/2014/main" id="{005761B7-BB3A-452D-9A09-9FB07DE8680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292" name="正方形/長方形 291">
          <a:extLst>
            <a:ext uri="{FF2B5EF4-FFF2-40B4-BE49-F238E27FC236}">
              <a16:creationId xmlns:a16="http://schemas.microsoft.com/office/drawing/2014/main" id="{A0FA2425-8E0D-45F1-BC9C-BD1112618FA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293" name="正方形/長方形 292">
          <a:extLst>
            <a:ext uri="{FF2B5EF4-FFF2-40B4-BE49-F238E27FC236}">
              <a16:creationId xmlns:a16="http://schemas.microsoft.com/office/drawing/2014/main" id="{CEF0046F-38F1-40B8-A199-12431A99E32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294" name="正方形/長方形 293">
          <a:extLst>
            <a:ext uri="{FF2B5EF4-FFF2-40B4-BE49-F238E27FC236}">
              <a16:creationId xmlns:a16="http://schemas.microsoft.com/office/drawing/2014/main" id="{2674207B-2BC7-4FC3-B756-EABD108A0F6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295" name="正方形/長方形 294">
          <a:extLst>
            <a:ext uri="{FF2B5EF4-FFF2-40B4-BE49-F238E27FC236}">
              <a16:creationId xmlns:a16="http://schemas.microsoft.com/office/drawing/2014/main" id="{74313DC6-A077-48E0-B9AB-9EE6ABAF549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296" name="正方形/長方形 295">
          <a:extLst>
            <a:ext uri="{FF2B5EF4-FFF2-40B4-BE49-F238E27FC236}">
              <a16:creationId xmlns:a16="http://schemas.microsoft.com/office/drawing/2014/main" id="{14031AAB-EA06-462D-8F4B-46FC2A136B9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297" name="正方形/長方形 296">
          <a:extLst>
            <a:ext uri="{FF2B5EF4-FFF2-40B4-BE49-F238E27FC236}">
              <a16:creationId xmlns:a16="http://schemas.microsoft.com/office/drawing/2014/main" id="{E8378E6A-B846-4814-8AF2-69AD71D5247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298" name="正方形/長方形 297">
          <a:extLst>
            <a:ext uri="{FF2B5EF4-FFF2-40B4-BE49-F238E27FC236}">
              <a16:creationId xmlns:a16="http://schemas.microsoft.com/office/drawing/2014/main" id="{BC8C010D-84D5-4D58-824C-097A67E0A0A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299" name="正方形/長方形 298">
          <a:extLst>
            <a:ext uri="{FF2B5EF4-FFF2-40B4-BE49-F238E27FC236}">
              <a16:creationId xmlns:a16="http://schemas.microsoft.com/office/drawing/2014/main" id="{EB380AFE-74E6-4835-AD55-B1CF6841615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00" name="正方形/長方形 299">
          <a:extLst>
            <a:ext uri="{FF2B5EF4-FFF2-40B4-BE49-F238E27FC236}">
              <a16:creationId xmlns:a16="http://schemas.microsoft.com/office/drawing/2014/main" id="{23FBE319-0E3F-45E3-851D-556F0CF6F07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01" name="正方形/長方形 300">
          <a:extLst>
            <a:ext uri="{FF2B5EF4-FFF2-40B4-BE49-F238E27FC236}">
              <a16:creationId xmlns:a16="http://schemas.microsoft.com/office/drawing/2014/main" id="{2188489F-87C7-45AB-9620-49B2FCF1B6B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02" name="正方形/長方形 301">
          <a:extLst>
            <a:ext uri="{FF2B5EF4-FFF2-40B4-BE49-F238E27FC236}">
              <a16:creationId xmlns:a16="http://schemas.microsoft.com/office/drawing/2014/main" id="{3F784292-11BC-41F9-B4B2-1ED2B0106C7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03" name="正方形/長方形 302">
          <a:extLst>
            <a:ext uri="{FF2B5EF4-FFF2-40B4-BE49-F238E27FC236}">
              <a16:creationId xmlns:a16="http://schemas.microsoft.com/office/drawing/2014/main" id="{CC93F9DD-A58F-4916-B56A-26BC55EA374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04" name="テキスト ボックス 303">
          <a:extLst>
            <a:ext uri="{FF2B5EF4-FFF2-40B4-BE49-F238E27FC236}">
              <a16:creationId xmlns:a16="http://schemas.microsoft.com/office/drawing/2014/main" id="{B7D1B531-6E9B-4E29-B654-A915C82DE5B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DA89D0F4-23EB-4EBE-A2C1-F69547CAB88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306" name="テキスト ボックス 305">
          <a:extLst>
            <a:ext uri="{FF2B5EF4-FFF2-40B4-BE49-F238E27FC236}">
              <a16:creationId xmlns:a16="http://schemas.microsoft.com/office/drawing/2014/main" id="{AABF0950-DBD8-4FB8-AF5A-C83530BC66C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B9EBF16E-759C-44D6-860F-6D7B9EEE1A8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308" name="テキスト ボックス 307">
          <a:extLst>
            <a:ext uri="{FF2B5EF4-FFF2-40B4-BE49-F238E27FC236}">
              <a16:creationId xmlns:a16="http://schemas.microsoft.com/office/drawing/2014/main" id="{310F8161-99FB-4038-BFE9-D4CD09170BE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BAE4BB29-2A0D-403C-BEFA-D5EDCEE68D8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310" name="テキスト ボックス 309">
          <a:extLst>
            <a:ext uri="{FF2B5EF4-FFF2-40B4-BE49-F238E27FC236}">
              <a16:creationId xmlns:a16="http://schemas.microsoft.com/office/drawing/2014/main" id="{FF6A8958-9C5B-4931-9B6A-9929C7BFCB9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77D8091C-B6B1-421D-9A9E-6CC572A6225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312" name="テキスト ボックス 311">
          <a:extLst>
            <a:ext uri="{FF2B5EF4-FFF2-40B4-BE49-F238E27FC236}">
              <a16:creationId xmlns:a16="http://schemas.microsoft.com/office/drawing/2014/main" id="{3E17B731-2FBE-4D64-867A-03054368F16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F0C7CF13-C12E-4EC3-915F-C65E0A4AEE2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314" name="テキスト ボックス 313">
          <a:extLst>
            <a:ext uri="{FF2B5EF4-FFF2-40B4-BE49-F238E27FC236}">
              <a16:creationId xmlns:a16="http://schemas.microsoft.com/office/drawing/2014/main" id="{49801ED7-3EC3-4795-AF82-681C5E8AFBB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A19CD186-1B96-4905-85A1-777B7FB520E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316" name="テキスト ボックス 315">
          <a:extLst>
            <a:ext uri="{FF2B5EF4-FFF2-40B4-BE49-F238E27FC236}">
              <a16:creationId xmlns:a16="http://schemas.microsoft.com/office/drawing/2014/main" id="{1FCF7BA4-C099-40AD-98B3-C202D3FD7D8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4839C01B-13D1-4194-8909-792996CAE6B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318" name="テキスト ボックス 317">
          <a:extLst>
            <a:ext uri="{FF2B5EF4-FFF2-40B4-BE49-F238E27FC236}">
              <a16:creationId xmlns:a16="http://schemas.microsoft.com/office/drawing/2014/main" id="{9EA2426C-9266-40A0-8AE2-26CDD0496E1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319" name="【一般廃棄物処理施設】&#10;有形固定資産減価償却率グラフ枠">
          <a:extLst>
            <a:ext uri="{FF2B5EF4-FFF2-40B4-BE49-F238E27FC236}">
              <a16:creationId xmlns:a16="http://schemas.microsoft.com/office/drawing/2014/main" id="{00F2D563-C4C2-4EFF-A2E3-63939F9865E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320" name="直線コネクタ 319">
          <a:extLst>
            <a:ext uri="{FF2B5EF4-FFF2-40B4-BE49-F238E27FC236}">
              <a16:creationId xmlns:a16="http://schemas.microsoft.com/office/drawing/2014/main" id="{27088E10-67B8-4C21-985C-0CDB8D07521D}"/>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textlink="">
      <xdr:nvSpPr>
        <xdr:cNvPr id="321" name="【一般廃棄物処理施設】&#10;有形固定資産減価償却率最小値テキスト">
          <a:extLst>
            <a:ext uri="{FF2B5EF4-FFF2-40B4-BE49-F238E27FC236}">
              <a16:creationId xmlns:a16="http://schemas.microsoft.com/office/drawing/2014/main" id="{2A939C0A-0544-4114-A426-02006A88C117}"/>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22" name="直線コネクタ 321">
          <a:extLst>
            <a:ext uri="{FF2B5EF4-FFF2-40B4-BE49-F238E27FC236}">
              <a16:creationId xmlns:a16="http://schemas.microsoft.com/office/drawing/2014/main" id="{4CB874BF-8C21-4573-837E-2A12314E7EA8}"/>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textlink="">
      <xdr:nvSpPr>
        <xdr:cNvPr id="323" name="【一般廃棄物処理施設】&#10;有形固定資産減価償却率最大値テキスト">
          <a:extLst>
            <a:ext uri="{FF2B5EF4-FFF2-40B4-BE49-F238E27FC236}">
              <a16:creationId xmlns:a16="http://schemas.microsoft.com/office/drawing/2014/main" id="{3AAA2CE1-046A-431D-8E23-5C04D9FCC4CB}"/>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24" name="直線コネクタ 323">
          <a:extLst>
            <a:ext uri="{FF2B5EF4-FFF2-40B4-BE49-F238E27FC236}">
              <a16:creationId xmlns:a16="http://schemas.microsoft.com/office/drawing/2014/main" id="{B177F3FA-41B5-46A9-819C-5B1C98B25EF0}"/>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textlink="">
      <xdr:nvSpPr>
        <xdr:cNvPr id="325" name="【一般廃棄物処理施設】&#10;有形固定資産減価償却率平均値テキスト">
          <a:extLst>
            <a:ext uri="{FF2B5EF4-FFF2-40B4-BE49-F238E27FC236}">
              <a16:creationId xmlns:a16="http://schemas.microsoft.com/office/drawing/2014/main" id="{A78E1C4A-7B94-4EF0-85AA-6317C0A26043}"/>
            </a:ext>
          </a:extLst>
        </xdr:cNvPr>
        <xdr:cNvSpPr txBox="1"/>
      </xdr:nvSpPr>
      <xdr:spPr>
        <a:xfrm>
          <a:off x="144145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textlink="">
      <xdr:nvSpPr>
        <xdr:cNvPr id="326" name="フローチャート: 判断 325">
          <a:extLst>
            <a:ext uri="{FF2B5EF4-FFF2-40B4-BE49-F238E27FC236}">
              <a16:creationId xmlns:a16="http://schemas.microsoft.com/office/drawing/2014/main" id="{4C202887-7B7E-47BF-8141-B8B912015516}"/>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textlink="">
      <xdr:nvSpPr>
        <xdr:cNvPr id="327" name="フローチャート: 判断 326">
          <a:extLst>
            <a:ext uri="{FF2B5EF4-FFF2-40B4-BE49-F238E27FC236}">
              <a16:creationId xmlns:a16="http://schemas.microsoft.com/office/drawing/2014/main" id="{168487C2-48FA-4116-9567-9203887777F5}"/>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textlink="">
      <xdr:nvSpPr>
        <xdr:cNvPr id="328" name="フローチャート: 判断 327">
          <a:extLst>
            <a:ext uri="{FF2B5EF4-FFF2-40B4-BE49-F238E27FC236}">
              <a16:creationId xmlns:a16="http://schemas.microsoft.com/office/drawing/2014/main" id="{98957D80-1CFD-431D-BEC4-C9AC9F2E3D91}"/>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textlink="">
      <xdr:nvSpPr>
        <xdr:cNvPr id="329" name="フローチャート: 判断 328">
          <a:extLst>
            <a:ext uri="{FF2B5EF4-FFF2-40B4-BE49-F238E27FC236}">
              <a16:creationId xmlns:a16="http://schemas.microsoft.com/office/drawing/2014/main" id="{2B9382C0-9E90-4168-9B47-DB75AA121B3D}"/>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textlink="">
      <xdr:nvSpPr>
        <xdr:cNvPr id="330" name="フローチャート: 判断 329">
          <a:extLst>
            <a:ext uri="{FF2B5EF4-FFF2-40B4-BE49-F238E27FC236}">
              <a16:creationId xmlns:a16="http://schemas.microsoft.com/office/drawing/2014/main" id="{280CD48E-31D4-42A7-92AB-6452532C786A}"/>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331" name="テキスト ボックス 330">
          <a:extLst>
            <a:ext uri="{FF2B5EF4-FFF2-40B4-BE49-F238E27FC236}">
              <a16:creationId xmlns:a16="http://schemas.microsoft.com/office/drawing/2014/main" id="{B9B66016-05D6-480B-AF37-0401701F5EC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332" name="テキスト ボックス 331">
          <a:extLst>
            <a:ext uri="{FF2B5EF4-FFF2-40B4-BE49-F238E27FC236}">
              <a16:creationId xmlns:a16="http://schemas.microsoft.com/office/drawing/2014/main" id="{25273439-7400-4B99-BE5C-671C7C7FF32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333" name="テキスト ボックス 332">
          <a:extLst>
            <a:ext uri="{FF2B5EF4-FFF2-40B4-BE49-F238E27FC236}">
              <a16:creationId xmlns:a16="http://schemas.microsoft.com/office/drawing/2014/main" id="{355BD144-8009-4511-9AC8-760F0702D93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334" name="テキスト ボックス 333">
          <a:extLst>
            <a:ext uri="{FF2B5EF4-FFF2-40B4-BE49-F238E27FC236}">
              <a16:creationId xmlns:a16="http://schemas.microsoft.com/office/drawing/2014/main" id="{DFAFE143-DFF1-4C63-85C3-BE76A7047BB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335" name="テキスト ボックス 334">
          <a:extLst>
            <a:ext uri="{FF2B5EF4-FFF2-40B4-BE49-F238E27FC236}">
              <a16:creationId xmlns:a16="http://schemas.microsoft.com/office/drawing/2014/main" id="{D661856E-A614-4DCE-9895-E884FFEFE41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textlink="">
      <xdr:nvSpPr>
        <xdr:cNvPr id="336" name="楕円 335">
          <a:extLst>
            <a:ext uri="{FF2B5EF4-FFF2-40B4-BE49-F238E27FC236}">
              <a16:creationId xmlns:a16="http://schemas.microsoft.com/office/drawing/2014/main" id="{C7A6C99C-0E7E-4432-B038-6FEEBE967E75}"/>
            </a:ext>
          </a:extLst>
        </xdr:cNvPr>
        <xdr:cNvSpPr/>
      </xdr:nvSpPr>
      <xdr:spPr>
        <a:xfrm>
          <a:off x="14325600" y="65824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textlink="">
      <xdr:nvSpPr>
        <xdr:cNvPr id="337" name="【一般廃棄物処理施設】&#10;有形固定資産減価償却率該当値テキスト">
          <a:extLst>
            <a:ext uri="{FF2B5EF4-FFF2-40B4-BE49-F238E27FC236}">
              <a16:creationId xmlns:a16="http://schemas.microsoft.com/office/drawing/2014/main" id="{A1BED7EE-85CA-4D14-BA23-15FF6BF8E698}"/>
            </a:ext>
          </a:extLst>
        </xdr:cNvPr>
        <xdr:cNvSpPr txBox="1"/>
      </xdr:nvSpPr>
      <xdr:spPr>
        <a:xfrm>
          <a:off x="144145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38735</xdr:rowOff>
    </xdr:from>
    <xdr:to>
      <xdr:col>81</xdr:col>
      <xdr:colOff>101600</xdr:colOff>
      <xdr:row>38</xdr:row>
      <xdr:rowOff>140335</xdr:rowOff>
    </xdr:to>
    <xdr:sp textlink="">
      <xdr:nvSpPr>
        <xdr:cNvPr id="338" name="楕円 337">
          <a:extLst>
            <a:ext uri="{FF2B5EF4-FFF2-40B4-BE49-F238E27FC236}">
              <a16:creationId xmlns:a16="http://schemas.microsoft.com/office/drawing/2014/main" id="{B5C119CE-AD89-4AF4-BF72-08671E5F8133}"/>
            </a:ext>
          </a:extLst>
        </xdr:cNvPr>
        <xdr:cNvSpPr/>
      </xdr:nvSpPr>
      <xdr:spPr>
        <a:xfrm>
          <a:off x="1357884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89535</xdr:rowOff>
    </xdr:from>
    <xdr:to>
      <xdr:col>85</xdr:col>
      <xdr:colOff>127000</xdr:colOff>
      <xdr:row>39</xdr:row>
      <xdr:rowOff>95250</xdr:rowOff>
    </xdr:to>
    <xdr:cxnSp macro="">
      <xdr:nvCxnSpPr>
        <xdr:cNvPr id="339" name="直線コネクタ 338">
          <a:extLst>
            <a:ext uri="{FF2B5EF4-FFF2-40B4-BE49-F238E27FC236}">
              <a16:creationId xmlns:a16="http://schemas.microsoft.com/office/drawing/2014/main" id="{4DA712EF-30C6-4EC8-9CA1-BD5653CE21DD}"/>
            </a:ext>
          </a:extLst>
        </xdr:cNvPr>
        <xdr:cNvCxnSpPr/>
      </xdr:nvCxnSpPr>
      <xdr:spPr>
        <a:xfrm>
          <a:off x="13629640" y="6459855"/>
          <a:ext cx="74676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textlink="">
      <xdr:nvSpPr>
        <xdr:cNvPr id="340" name="楕円 339">
          <a:extLst>
            <a:ext uri="{FF2B5EF4-FFF2-40B4-BE49-F238E27FC236}">
              <a16:creationId xmlns:a16="http://schemas.microsoft.com/office/drawing/2014/main" id="{17D1BD0D-9E14-46F9-9D1C-D32BB039DE26}"/>
            </a:ext>
          </a:extLst>
        </xdr:cNvPr>
        <xdr:cNvSpPr/>
      </xdr:nvSpPr>
      <xdr:spPr>
        <a:xfrm>
          <a:off x="128041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89535</xdr:rowOff>
    </xdr:to>
    <xdr:cxnSp macro="">
      <xdr:nvCxnSpPr>
        <xdr:cNvPr id="341" name="直線コネクタ 340">
          <a:extLst>
            <a:ext uri="{FF2B5EF4-FFF2-40B4-BE49-F238E27FC236}">
              <a16:creationId xmlns:a16="http://schemas.microsoft.com/office/drawing/2014/main" id="{F6C9A960-7D44-403F-AD42-04292B78C736}"/>
            </a:ext>
          </a:extLst>
        </xdr:cNvPr>
        <xdr:cNvCxnSpPr/>
      </xdr:nvCxnSpPr>
      <xdr:spPr>
        <a:xfrm>
          <a:off x="12854940" y="641985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textlink="">
      <xdr:nvSpPr>
        <xdr:cNvPr id="342" name="楕円 341">
          <a:extLst>
            <a:ext uri="{FF2B5EF4-FFF2-40B4-BE49-F238E27FC236}">
              <a16:creationId xmlns:a16="http://schemas.microsoft.com/office/drawing/2014/main" id="{4CE8C978-EAE5-4E44-930C-13A576551565}"/>
            </a:ext>
          </a:extLst>
        </xdr:cNvPr>
        <xdr:cNvSpPr/>
      </xdr:nvSpPr>
      <xdr:spPr>
        <a:xfrm>
          <a:off x="1202944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49530</xdr:rowOff>
    </xdr:to>
    <xdr:cxnSp macro="">
      <xdr:nvCxnSpPr>
        <xdr:cNvPr id="343" name="直線コネクタ 342">
          <a:extLst>
            <a:ext uri="{FF2B5EF4-FFF2-40B4-BE49-F238E27FC236}">
              <a16:creationId xmlns:a16="http://schemas.microsoft.com/office/drawing/2014/main" id="{1A38B1F5-FCF4-4CF0-B2AE-70A0B98F412E}"/>
            </a:ext>
          </a:extLst>
        </xdr:cNvPr>
        <xdr:cNvCxnSpPr/>
      </xdr:nvCxnSpPr>
      <xdr:spPr>
        <a:xfrm>
          <a:off x="12072620" y="63779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88265</xdr:rowOff>
    </xdr:from>
    <xdr:to>
      <xdr:col>67</xdr:col>
      <xdr:colOff>101600</xdr:colOff>
      <xdr:row>38</xdr:row>
      <xdr:rowOff>18415</xdr:rowOff>
    </xdr:to>
    <xdr:sp textlink="">
      <xdr:nvSpPr>
        <xdr:cNvPr id="344" name="楕円 343">
          <a:extLst>
            <a:ext uri="{FF2B5EF4-FFF2-40B4-BE49-F238E27FC236}">
              <a16:creationId xmlns:a16="http://schemas.microsoft.com/office/drawing/2014/main" id="{B5422F70-6009-444D-8291-7C3703CD7B09}"/>
            </a:ext>
          </a:extLst>
        </xdr:cNvPr>
        <xdr:cNvSpPr/>
      </xdr:nvSpPr>
      <xdr:spPr>
        <a:xfrm>
          <a:off x="1123188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139065</xdr:rowOff>
    </xdr:from>
    <xdr:to>
      <xdr:col>71</xdr:col>
      <xdr:colOff>177800</xdr:colOff>
      <xdr:row>38</xdr:row>
      <xdr:rowOff>7620</xdr:rowOff>
    </xdr:to>
    <xdr:cxnSp macro="">
      <xdr:nvCxnSpPr>
        <xdr:cNvPr id="345" name="直線コネクタ 344">
          <a:extLst>
            <a:ext uri="{FF2B5EF4-FFF2-40B4-BE49-F238E27FC236}">
              <a16:creationId xmlns:a16="http://schemas.microsoft.com/office/drawing/2014/main" id="{5EB949CA-4D7C-4104-88BF-3A0B4760C831}"/>
            </a:ext>
          </a:extLst>
        </xdr:cNvPr>
        <xdr:cNvCxnSpPr/>
      </xdr:nvCxnSpPr>
      <xdr:spPr>
        <a:xfrm>
          <a:off x="11282680" y="634174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textlink="">
      <xdr:nvSpPr>
        <xdr:cNvPr id="346" name="n_1aveValue【一般廃棄物処理施設】&#10;有形固定資産減価償却率">
          <a:extLst>
            <a:ext uri="{FF2B5EF4-FFF2-40B4-BE49-F238E27FC236}">
              <a16:creationId xmlns:a16="http://schemas.microsoft.com/office/drawing/2014/main" id="{83086B01-B8CD-4BE0-932F-3CD5CFB04322}"/>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textlink="">
      <xdr:nvSpPr>
        <xdr:cNvPr id="347" name="n_2aveValue【一般廃棄物処理施設】&#10;有形固定資産減価償却率">
          <a:extLst>
            <a:ext uri="{FF2B5EF4-FFF2-40B4-BE49-F238E27FC236}">
              <a16:creationId xmlns:a16="http://schemas.microsoft.com/office/drawing/2014/main" id="{F76F93E8-A65D-4E7C-B8AF-D7FE3C1B458D}"/>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textlink="">
      <xdr:nvSpPr>
        <xdr:cNvPr id="348" name="n_3aveValue【一般廃棄物処理施設】&#10;有形固定資産減価償却率">
          <a:extLst>
            <a:ext uri="{FF2B5EF4-FFF2-40B4-BE49-F238E27FC236}">
              <a16:creationId xmlns:a16="http://schemas.microsoft.com/office/drawing/2014/main" id="{A419BBBA-CF3C-4025-AFEF-7242AFA52BAB}"/>
            </a:ext>
          </a:extLst>
        </xdr:cNvPr>
        <xdr:cNvSpPr txBox="1"/>
      </xdr:nvSpPr>
      <xdr:spPr>
        <a:xfrm>
          <a:off x="119005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textlink="">
      <xdr:nvSpPr>
        <xdr:cNvPr id="349" name="n_4aveValue【一般廃棄物処理施設】&#10;有形固定資産減価償却率">
          <a:extLst>
            <a:ext uri="{FF2B5EF4-FFF2-40B4-BE49-F238E27FC236}">
              <a16:creationId xmlns:a16="http://schemas.microsoft.com/office/drawing/2014/main" id="{7B214A39-1589-4E60-88C3-AADD4813E447}"/>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131462</xdr:rowOff>
    </xdr:from>
    <xdr:ext cx="405111" cy="259045"/>
    <xdr:sp textlink="">
      <xdr:nvSpPr>
        <xdr:cNvPr id="350" name="n_1mainValue【一般廃棄物処理施設】&#10;有形固定資産減価償却率">
          <a:extLst>
            <a:ext uri="{FF2B5EF4-FFF2-40B4-BE49-F238E27FC236}">
              <a16:creationId xmlns:a16="http://schemas.microsoft.com/office/drawing/2014/main" id="{C0FC9AB6-C297-4F58-91C9-9005A921573E}"/>
            </a:ext>
          </a:extLst>
        </xdr:cNvPr>
        <xdr:cNvSpPr txBox="1"/>
      </xdr:nvSpPr>
      <xdr:spPr>
        <a:xfrm>
          <a:off x="134372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textlink="">
      <xdr:nvSpPr>
        <xdr:cNvPr id="351" name="n_2mainValue【一般廃棄物処理施設】&#10;有形固定資産減価償却率">
          <a:extLst>
            <a:ext uri="{FF2B5EF4-FFF2-40B4-BE49-F238E27FC236}">
              <a16:creationId xmlns:a16="http://schemas.microsoft.com/office/drawing/2014/main" id="{41A23E24-98EB-4B57-870A-BA20B1B62392}"/>
            </a:ext>
          </a:extLst>
        </xdr:cNvPr>
        <xdr:cNvSpPr txBox="1"/>
      </xdr:nvSpPr>
      <xdr:spPr>
        <a:xfrm>
          <a:off x="126752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49547</xdr:rowOff>
    </xdr:from>
    <xdr:ext cx="405111" cy="259045"/>
    <xdr:sp textlink="">
      <xdr:nvSpPr>
        <xdr:cNvPr id="352" name="n_3mainValue【一般廃棄物処理施設】&#10;有形固定資産減価償却率">
          <a:extLst>
            <a:ext uri="{FF2B5EF4-FFF2-40B4-BE49-F238E27FC236}">
              <a16:creationId xmlns:a16="http://schemas.microsoft.com/office/drawing/2014/main" id="{92E936DB-BB13-456B-A74D-5309DA1C8724}"/>
            </a:ext>
          </a:extLst>
        </xdr:cNvPr>
        <xdr:cNvSpPr txBox="1"/>
      </xdr:nvSpPr>
      <xdr:spPr>
        <a:xfrm>
          <a:off x="119005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textlink="">
      <xdr:nvSpPr>
        <xdr:cNvPr id="353" name="n_4mainValue【一般廃棄物処理施設】&#10;有形固定資産減価償却率">
          <a:extLst>
            <a:ext uri="{FF2B5EF4-FFF2-40B4-BE49-F238E27FC236}">
              <a16:creationId xmlns:a16="http://schemas.microsoft.com/office/drawing/2014/main" id="{DE6F9751-B33F-451A-B69D-C027590246CF}"/>
            </a:ext>
          </a:extLst>
        </xdr:cNvPr>
        <xdr:cNvSpPr txBox="1"/>
      </xdr:nvSpPr>
      <xdr:spPr>
        <a:xfrm>
          <a:off x="1110298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354" name="正方形/長方形 353">
          <a:extLst>
            <a:ext uri="{FF2B5EF4-FFF2-40B4-BE49-F238E27FC236}">
              <a16:creationId xmlns:a16="http://schemas.microsoft.com/office/drawing/2014/main" id="{25AB8380-6A66-441D-B720-67C97D43694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355" name="正方形/長方形 354">
          <a:extLst>
            <a:ext uri="{FF2B5EF4-FFF2-40B4-BE49-F238E27FC236}">
              <a16:creationId xmlns:a16="http://schemas.microsoft.com/office/drawing/2014/main" id="{D64F4557-9B13-4E2F-B6DD-D39CC6C3526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356" name="正方形/長方形 355">
          <a:extLst>
            <a:ext uri="{FF2B5EF4-FFF2-40B4-BE49-F238E27FC236}">
              <a16:creationId xmlns:a16="http://schemas.microsoft.com/office/drawing/2014/main" id="{B44CA6F3-ABBF-4AAC-BC6F-F1931AAA6AA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357" name="正方形/長方形 356">
          <a:extLst>
            <a:ext uri="{FF2B5EF4-FFF2-40B4-BE49-F238E27FC236}">
              <a16:creationId xmlns:a16="http://schemas.microsoft.com/office/drawing/2014/main" id="{B6794E69-F3F6-418F-BFD6-C84AA3021EF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358" name="正方形/長方形 357">
          <a:extLst>
            <a:ext uri="{FF2B5EF4-FFF2-40B4-BE49-F238E27FC236}">
              <a16:creationId xmlns:a16="http://schemas.microsoft.com/office/drawing/2014/main" id="{2DC7511C-A6F6-488E-ACE4-960B5718A98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359" name="正方形/長方形 358">
          <a:extLst>
            <a:ext uri="{FF2B5EF4-FFF2-40B4-BE49-F238E27FC236}">
              <a16:creationId xmlns:a16="http://schemas.microsoft.com/office/drawing/2014/main" id="{16C76EAB-8673-4498-8108-6D83A79532F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360" name="正方形/長方形 359">
          <a:extLst>
            <a:ext uri="{FF2B5EF4-FFF2-40B4-BE49-F238E27FC236}">
              <a16:creationId xmlns:a16="http://schemas.microsoft.com/office/drawing/2014/main" id="{BF40802F-1709-4132-9C07-AD95E4D7915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361" name="正方形/長方形 360">
          <a:extLst>
            <a:ext uri="{FF2B5EF4-FFF2-40B4-BE49-F238E27FC236}">
              <a16:creationId xmlns:a16="http://schemas.microsoft.com/office/drawing/2014/main" id="{AA2404A2-0EA0-4947-B2AB-3C7B4BE82DA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362" name="テキスト ボックス 361">
          <a:extLst>
            <a:ext uri="{FF2B5EF4-FFF2-40B4-BE49-F238E27FC236}">
              <a16:creationId xmlns:a16="http://schemas.microsoft.com/office/drawing/2014/main" id="{D16692D7-EE66-4A38-BE59-4EF3F012AA3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10CC7AD-FB4B-4B13-B632-071EDEE2F57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635A1D9-7FB1-4385-978D-2378BE1057F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365" name="テキスト ボックス 364">
          <a:extLst>
            <a:ext uri="{FF2B5EF4-FFF2-40B4-BE49-F238E27FC236}">
              <a16:creationId xmlns:a16="http://schemas.microsoft.com/office/drawing/2014/main" id="{E10754A0-BD1B-404F-9AE8-B4C5E3826233}"/>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95ECFDBD-9882-48E5-B2A5-DF07565609C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367" name="テキスト ボックス 366">
          <a:extLst>
            <a:ext uri="{FF2B5EF4-FFF2-40B4-BE49-F238E27FC236}">
              <a16:creationId xmlns:a16="http://schemas.microsoft.com/office/drawing/2014/main" id="{263D5FFD-ABD0-4CE6-82BA-F07B8ABB02E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AF04B4A5-9CA5-47E2-ACD5-A6933EF065B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369" name="テキスト ボックス 368">
          <a:extLst>
            <a:ext uri="{FF2B5EF4-FFF2-40B4-BE49-F238E27FC236}">
              <a16:creationId xmlns:a16="http://schemas.microsoft.com/office/drawing/2014/main" id="{1945C7EC-5F9A-4BA0-AA43-B31223512159}"/>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6F4E1C64-A0C5-4535-AFBA-8A7F7533543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371" name="テキスト ボックス 370">
          <a:extLst>
            <a:ext uri="{FF2B5EF4-FFF2-40B4-BE49-F238E27FC236}">
              <a16:creationId xmlns:a16="http://schemas.microsoft.com/office/drawing/2014/main" id="{4EDAA514-F1F7-4921-8E4C-AC9E95905FA4}"/>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E752F059-0B47-49E4-8330-E3C4BAFD3FC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373" name="テキスト ボックス 372">
          <a:extLst>
            <a:ext uri="{FF2B5EF4-FFF2-40B4-BE49-F238E27FC236}">
              <a16:creationId xmlns:a16="http://schemas.microsoft.com/office/drawing/2014/main" id="{FED58360-4677-47B9-81FF-36C4BDD434B5}"/>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4B26DB9B-4A7A-4236-80D8-61BE9D3A4AB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textlink="">
      <xdr:nvSpPr>
        <xdr:cNvPr id="375" name="テキスト ボックス 374">
          <a:extLst>
            <a:ext uri="{FF2B5EF4-FFF2-40B4-BE49-F238E27FC236}">
              <a16:creationId xmlns:a16="http://schemas.microsoft.com/office/drawing/2014/main" id="{8540C03E-D649-463E-88CD-788332DFB47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376" name="【一般廃棄物処理施設】&#10;一人当たり有形固定資産（償却資産）額グラフ枠">
          <a:extLst>
            <a:ext uri="{FF2B5EF4-FFF2-40B4-BE49-F238E27FC236}">
              <a16:creationId xmlns:a16="http://schemas.microsoft.com/office/drawing/2014/main" id="{4B260DC7-D11F-477C-967A-8ACCF23C164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377" name="直線コネクタ 376">
          <a:extLst>
            <a:ext uri="{FF2B5EF4-FFF2-40B4-BE49-F238E27FC236}">
              <a16:creationId xmlns:a16="http://schemas.microsoft.com/office/drawing/2014/main" id="{9BD164ED-EF79-4600-AAE2-66251ECB3463}"/>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textlink="">
      <xdr:nvSpPr>
        <xdr:cNvPr id="378" name="【一般廃棄物処理施設】&#10;一人当たり有形固定資産（償却資産）額最小値テキスト">
          <a:extLst>
            <a:ext uri="{FF2B5EF4-FFF2-40B4-BE49-F238E27FC236}">
              <a16:creationId xmlns:a16="http://schemas.microsoft.com/office/drawing/2014/main" id="{58393937-4894-4C8C-9F8E-D036CDFD1879}"/>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379" name="直線コネクタ 378">
          <a:extLst>
            <a:ext uri="{FF2B5EF4-FFF2-40B4-BE49-F238E27FC236}">
              <a16:creationId xmlns:a16="http://schemas.microsoft.com/office/drawing/2014/main" id="{C4BEAFD4-7514-4B1C-8676-1BFC52A3D36D}"/>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textlink="">
      <xdr:nvSpPr>
        <xdr:cNvPr id="380" name="【一般廃棄物処理施設】&#10;一人当たり有形固定資産（償却資産）額最大値テキスト">
          <a:extLst>
            <a:ext uri="{FF2B5EF4-FFF2-40B4-BE49-F238E27FC236}">
              <a16:creationId xmlns:a16="http://schemas.microsoft.com/office/drawing/2014/main" id="{2FDD21B4-5DAA-48A7-9903-C78428B9A60A}"/>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381" name="直線コネクタ 380">
          <a:extLst>
            <a:ext uri="{FF2B5EF4-FFF2-40B4-BE49-F238E27FC236}">
              <a16:creationId xmlns:a16="http://schemas.microsoft.com/office/drawing/2014/main" id="{59351B71-2210-44CD-B316-D00C57D74777}"/>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textlink="">
      <xdr:nvSpPr>
        <xdr:cNvPr id="382" name="【一般廃棄物処理施設】&#10;一人当たり有形固定資産（償却資産）額平均値テキスト">
          <a:extLst>
            <a:ext uri="{FF2B5EF4-FFF2-40B4-BE49-F238E27FC236}">
              <a16:creationId xmlns:a16="http://schemas.microsoft.com/office/drawing/2014/main" id="{EC0720C5-72B6-4BAD-BDBB-9502D99AA199}"/>
            </a:ext>
          </a:extLst>
        </xdr:cNvPr>
        <xdr:cNvSpPr txBox="1"/>
      </xdr:nvSpPr>
      <xdr:spPr>
        <a:xfrm>
          <a:off x="19547840" y="6724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textlink="">
      <xdr:nvSpPr>
        <xdr:cNvPr id="383" name="フローチャート: 判断 382">
          <a:extLst>
            <a:ext uri="{FF2B5EF4-FFF2-40B4-BE49-F238E27FC236}">
              <a16:creationId xmlns:a16="http://schemas.microsoft.com/office/drawing/2014/main" id="{3D71DECE-06DC-4806-8251-59C62C8F7A29}"/>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textlink="">
      <xdr:nvSpPr>
        <xdr:cNvPr id="384" name="フローチャート: 判断 383">
          <a:extLst>
            <a:ext uri="{FF2B5EF4-FFF2-40B4-BE49-F238E27FC236}">
              <a16:creationId xmlns:a16="http://schemas.microsoft.com/office/drawing/2014/main" id="{30F4FE91-8FC5-4A94-91F7-B9047926358F}"/>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textlink="">
      <xdr:nvSpPr>
        <xdr:cNvPr id="385" name="フローチャート: 判断 384">
          <a:extLst>
            <a:ext uri="{FF2B5EF4-FFF2-40B4-BE49-F238E27FC236}">
              <a16:creationId xmlns:a16="http://schemas.microsoft.com/office/drawing/2014/main" id="{EE71D12F-BBE4-426B-B781-CB4A6FBB1416}"/>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textlink="">
      <xdr:nvSpPr>
        <xdr:cNvPr id="386" name="フローチャート: 判断 385">
          <a:extLst>
            <a:ext uri="{FF2B5EF4-FFF2-40B4-BE49-F238E27FC236}">
              <a16:creationId xmlns:a16="http://schemas.microsoft.com/office/drawing/2014/main" id="{A3457603-BC72-4D6A-A104-5EC36D5ADB2B}"/>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textlink="">
      <xdr:nvSpPr>
        <xdr:cNvPr id="387" name="フローチャート: 判断 386">
          <a:extLst>
            <a:ext uri="{FF2B5EF4-FFF2-40B4-BE49-F238E27FC236}">
              <a16:creationId xmlns:a16="http://schemas.microsoft.com/office/drawing/2014/main" id="{375F9B0F-4506-4C78-B491-DF03B0B5200F}"/>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388" name="テキスト ボックス 387">
          <a:extLst>
            <a:ext uri="{FF2B5EF4-FFF2-40B4-BE49-F238E27FC236}">
              <a16:creationId xmlns:a16="http://schemas.microsoft.com/office/drawing/2014/main" id="{AC791672-CAFE-4FED-BB3C-E9A9E43152C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389" name="テキスト ボックス 388">
          <a:extLst>
            <a:ext uri="{FF2B5EF4-FFF2-40B4-BE49-F238E27FC236}">
              <a16:creationId xmlns:a16="http://schemas.microsoft.com/office/drawing/2014/main" id="{9AB56EA2-D8DC-48F9-80AC-0DB68851FAE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390" name="テキスト ボックス 389">
          <a:extLst>
            <a:ext uri="{FF2B5EF4-FFF2-40B4-BE49-F238E27FC236}">
              <a16:creationId xmlns:a16="http://schemas.microsoft.com/office/drawing/2014/main" id="{39F1DF9E-5D6D-4399-9C70-28269AF8DE7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391" name="テキスト ボックス 390">
          <a:extLst>
            <a:ext uri="{FF2B5EF4-FFF2-40B4-BE49-F238E27FC236}">
              <a16:creationId xmlns:a16="http://schemas.microsoft.com/office/drawing/2014/main" id="{B95A9A90-0437-42CF-809B-411C2694A76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392" name="テキスト ボックス 391">
          <a:extLst>
            <a:ext uri="{FF2B5EF4-FFF2-40B4-BE49-F238E27FC236}">
              <a16:creationId xmlns:a16="http://schemas.microsoft.com/office/drawing/2014/main" id="{18E3DB7C-392D-44A1-8B43-CC1C041FF6D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92849</xdr:rowOff>
    </xdr:from>
    <xdr:to>
      <xdr:col>116</xdr:col>
      <xdr:colOff>114300</xdr:colOff>
      <xdr:row>42</xdr:row>
      <xdr:rowOff>22999</xdr:rowOff>
    </xdr:to>
    <xdr:sp textlink="">
      <xdr:nvSpPr>
        <xdr:cNvPr id="393" name="楕円 392">
          <a:extLst>
            <a:ext uri="{FF2B5EF4-FFF2-40B4-BE49-F238E27FC236}">
              <a16:creationId xmlns:a16="http://schemas.microsoft.com/office/drawing/2014/main" id="{513BCE18-C250-4262-A279-70B067A4920E}"/>
            </a:ext>
          </a:extLst>
        </xdr:cNvPr>
        <xdr:cNvSpPr/>
      </xdr:nvSpPr>
      <xdr:spPr>
        <a:xfrm>
          <a:off x="19458940" y="6966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7776</xdr:rowOff>
    </xdr:from>
    <xdr:ext cx="534377" cy="259045"/>
    <xdr:sp textlink="">
      <xdr:nvSpPr>
        <xdr:cNvPr id="394" name="【一般廃棄物処理施設】&#10;一人当たり有形固定資産（償却資産）額該当値テキスト">
          <a:extLst>
            <a:ext uri="{FF2B5EF4-FFF2-40B4-BE49-F238E27FC236}">
              <a16:creationId xmlns:a16="http://schemas.microsoft.com/office/drawing/2014/main" id="{AAF341DC-94CF-46C9-AE11-968D59659F9B}"/>
            </a:ext>
          </a:extLst>
        </xdr:cNvPr>
        <xdr:cNvSpPr txBox="1"/>
      </xdr:nvSpPr>
      <xdr:spPr>
        <a:xfrm>
          <a:off x="19547840" y="688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110946</xdr:rowOff>
    </xdr:from>
    <xdr:to>
      <xdr:col>112</xdr:col>
      <xdr:colOff>38100</xdr:colOff>
      <xdr:row>42</xdr:row>
      <xdr:rowOff>41096</xdr:rowOff>
    </xdr:to>
    <xdr:sp textlink="">
      <xdr:nvSpPr>
        <xdr:cNvPr id="395" name="楕円 394">
          <a:extLst>
            <a:ext uri="{FF2B5EF4-FFF2-40B4-BE49-F238E27FC236}">
              <a16:creationId xmlns:a16="http://schemas.microsoft.com/office/drawing/2014/main" id="{49666CED-00CE-4B2F-BAFA-3871CE5709BB}"/>
            </a:ext>
          </a:extLst>
        </xdr:cNvPr>
        <xdr:cNvSpPr/>
      </xdr:nvSpPr>
      <xdr:spPr>
        <a:xfrm>
          <a:off x="18735040" y="6984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143649</xdr:rowOff>
    </xdr:from>
    <xdr:to>
      <xdr:col>116</xdr:col>
      <xdr:colOff>63500</xdr:colOff>
      <xdr:row>41</xdr:row>
      <xdr:rowOff>161746</xdr:rowOff>
    </xdr:to>
    <xdr:cxnSp macro="">
      <xdr:nvCxnSpPr>
        <xdr:cNvPr id="396" name="直線コネクタ 395">
          <a:extLst>
            <a:ext uri="{FF2B5EF4-FFF2-40B4-BE49-F238E27FC236}">
              <a16:creationId xmlns:a16="http://schemas.microsoft.com/office/drawing/2014/main" id="{1EEBDDE5-62CC-435E-8D87-D632F80C3124}"/>
            </a:ext>
          </a:extLst>
        </xdr:cNvPr>
        <xdr:cNvCxnSpPr/>
      </xdr:nvCxnSpPr>
      <xdr:spPr>
        <a:xfrm flipV="1">
          <a:off x="18778220" y="7016889"/>
          <a:ext cx="73152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110813</xdr:rowOff>
    </xdr:from>
    <xdr:to>
      <xdr:col>107</xdr:col>
      <xdr:colOff>101600</xdr:colOff>
      <xdr:row>42</xdr:row>
      <xdr:rowOff>40963</xdr:rowOff>
    </xdr:to>
    <xdr:sp textlink="">
      <xdr:nvSpPr>
        <xdr:cNvPr id="397" name="楕円 396">
          <a:extLst>
            <a:ext uri="{FF2B5EF4-FFF2-40B4-BE49-F238E27FC236}">
              <a16:creationId xmlns:a16="http://schemas.microsoft.com/office/drawing/2014/main" id="{36DB1312-493F-4244-B63E-BAC55377EE1C}"/>
            </a:ext>
          </a:extLst>
        </xdr:cNvPr>
        <xdr:cNvSpPr/>
      </xdr:nvSpPr>
      <xdr:spPr>
        <a:xfrm>
          <a:off x="17937480" y="6984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161613</xdr:rowOff>
    </xdr:from>
    <xdr:to>
      <xdr:col>111</xdr:col>
      <xdr:colOff>177800</xdr:colOff>
      <xdr:row>41</xdr:row>
      <xdr:rowOff>161746</xdr:rowOff>
    </xdr:to>
    <xdr:cxnSp macro="">
      <xdr:nvCxnSpPr>
        <xdr:cNvPr id="398" name="直線コネクタ 397">
          <a:extLst>
            <a:ext uri="{FF2B5EF4-FFF2-40B4-BE49-F238E27FC236}">
              <a16:creationId xmlns:a16="http://schemas.microsoft.com/office/drawing/2014/main" id="{EA3F78C0-A62A-4E34-99C8-9D3499D01FEF}"/>
            </a:ext>
          </a:extLst>
        </xdr:cNvPr>
        <xdr:cNvCxnSpPr/>
      </xdr:nvCxnSpPr>
      <xdr:spPr>
        <a:xfrm>
          <a:off x="17988280" y="7034853"/>
          <a:ext cx="78994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110630</xdr:rowOff>
    </xdr:from>
    <xdr:to>
      <xdr:col>102</xdr:col>
      <xdr:colOff>165100</xdr:colOff>
      <xdr:row>42</xdr:row>
      <xdr:rowOff>40780</xdr:rowOff>
    </xdr:to>
    <xdr:sp textlink="">
      <xdr:nvSpPr>
        <xdr:cNvPr id="399" name="楕円 398">
          <a:extLst>
            <a:ext uri="{FF2B5EF4-FFF2-40B4-BE49-F238E27FC236}">
              <a16:creationId xmlns:a16="http://schemas.microsoft.com/office/drawing/2014/main" id="{05FDAB9F-9E36-4428-B917-3524A1DC281F}"/>
            </a:ext>
          </a:extLst>
        </xdr:cNvPr>
        <xdr:cNvSpPr/>
      </xdr:nvSpPr>
      <xdr:spPr>
        <a:xfrm>
          <a:off x="17162780" y="698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161430</xdr:rowOff>
    </xdr:from>
    <xdr:to>
      <xdr:col>107</xdr:col>
      <xdr:colOff>50800</xdr:colOff>
      <xdr:row>41</xdr:row>
      <xdr:rowOff>161613</xdr:rowOff>
    </xdr:to>
    <xdr:cxnSp macro="">
      <xdr:nvCxnSpPr>
        <xdr:cNvPr id="400" name="直線コネクタ 399">
          <a:extLst>
            <a:ext uri="{FF2B5EF4-FFF2-40B4-BE49-F238E27FC236}">
              <a16:creationId xmlns:a16="http://schemas.microsoft.com/office/drawing/2014/main" id="{AC39DFAE-04F1-412C-A6E3-01971AD41491}"/>
            </a:ext>
          </a:extLst>
        </xdr:cNvPr>
        <xdr:cNvCxnSpPr/>
      </xdr:nvCxnSpPr>
      <xdr:spPr>
        <a:xfrm>
          <a:off x="17213580" y="7034670"/>
          <a:ext cx="7747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111378</xdr:rowOff>
    </xdr:from>
    <xdr:to>
      <xdr:col>98</xdr:col>
      <xdr:colOff>38100</xdr:colOff>
      <xdr:row>42</xdr:row>
      <xdr:rowOff>41528</xdr:rowOff>
    </xdr:to>
    <xdr:sp textlink="">
      <xdr:nvSpPr>
        <xdr:cNvPr id="401" name="楕円 400">
          <a:extLst>
            <a:ext uri="{FF2B5EF4-FFF2-40B4-BE49-F238E27FC236}">
              <a16:creationId xmlns:a16="http://schemas.microsoft.com/office/drawing/2014/main" id="{C66680B1-5774-4479-8826-78CCC7C96BE5}"/>
            </a:ext>
          </a:extLst>
        </xdr:cNvPr>
        <xdr:cNvSpPr/>
      </xdr:nvSpPr>
      <xdr:spPr>
        <a:xfrm>
          <a:off x="16388080" y="6984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161430</xdr:rowOff>
    </xdr:from>
    <xdr:to>
      <xdr:col>102</xdr:col>
      <xdr:colOff>114300</xdr:colOff>
      <xdr:row>41</xdr:row>
      <xdr:rowOff>162178</xdr:rowOff>
    </xdr:to>
    <xdr:cxnSp macro="">
      <xdr:nvCxnSpPr>
        <xdr:cNvPr id="402" name="直線コネクタ 401">
          <a:extLst>
            <a:ext uri="{FF2B5EF4-FFF2-40B4-BE49-F238E27FC236}">
              <a16:creationId xmlns:a16="http://schemas.microsoft.com/office/drawing/2014/main" id="{62633F2C-EAB9-4246-8298-86A8FD9961E9}"/>
            </a:ext>
          </a:extLst>
        </xdr:cNvPr>
        <xdr:cNvCxnSpPr/>
      </xdr:nvCxnSpPr>
      <xdr:spPr>
        <a:xfrm flipV="1">
          <a:off x="16431260" y="7034670"/>
          <a:ext cx="78232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textlink="">
      <xdr:nvSpPr>
        <xdr:cNvPr id="403" name="n_1aveValue【一般廃棄物処理施設】&#10;一人当たり有形固定資産（償却資産）額">
          <a:extLst>
            <a:ext uri="{FF2B5EF4-FFF2-40B4-BE49-F238E27FC236}">
              <a16:creationId xmlns:a16="http://schemas.microsoft.com/office/drawing/2014/main" id="{B8D5FEFA-EE97-44EF-9056-F907B635418C}"/>
            </a:ext>
          </a:extLst>
        </xdr:cNvPr>
        <xdr:cNvSpPr txBox="1"/>
      </xdr:nvSpPr>
      <xdr:spPr>
        <a:xfrm>
          <a:off x="18528811" y="66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textlink="">
      <xdr:nvSpPr>
        <xdr:cNvPr id="404" name="n_2aveValue【一般廃棄物処理施設】&#10;一人当たり有形固定資産（償却資産）額">
          <a:extLst>
            <a:ext uri="{FF2B5EF4-FFF2-40B4-BE49-F238E27FC236}">
              <a16:creationId xmlns:a16="http://schemas.microsoft.com/office/drawing/2014/main" id="{41CBC9D9-B62B-4B5F-AC3E-7D6997265775}"/>
            </a:ext>
          </a:extLst>
        </xdr:cNvPr>
        <xdr:cNvSpPr txBox="1"/>
      </xdr:nvSpPr>
      <xdr:spPr>
        <a:xfrm>
          <a:off x="17766811" y="66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textlink="">
      <xdr:nvSpPr>
        <xdr:cNvPr id="405" name="n_3aveValue【一般廃棄物処理施設】&#10;一人当たり有形固定資産（償却資産）額">
          <a:extLst>
            <a:ext uri="{FF2B5EF4-FFF2-40B4-BE49-F238E27FC236}">
              <a16:creationId xmlns:a16="http://schemas.microsoft.com/office/drawing/2014/main" id="{3F4C9F9C-5607-49FF-A452-34E2136B7C46}"/>
            </a:ext>
          </a:extLst>
        </xdr:cNvPr>
        <xdr:cNvSpPr txBox="1"/>
      </xdr:nvSpPr>
      <xdr:spPr>
        <a:xfrm>
          <a:off x="16969251" y="6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textlink="">
      <xdr:nvSpPr>
        <xdr:cNvPr id="406" name="n_4aveValue【一般廃棄物処理施設】&#10;一人当たり有形固定資産（償却資産）額">
          <a:extLst>
            <a:ext uri="{FF2B5EF4-FFF2-40B4-BE49-F238E27FC236}">
              <a16:creationId xmlns:a16="http://schemas.microsoft.com/office/drawing/2014/main" id="{4A9F0994-63C2-41CF-A8EF-7E90AFB5C9DE}"/>
            </a:ext>
          </a:extLst>
        </xdr:cNvPr>
        <xdr:cNvSpPr txBox="1"/>
      </xdr:nvSpPr>
      <xdr:spPr>
        <a:xfrm>
          <a:off x="161945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32223</xdr:rowOff>
    </xdr:from>
    <xdr:ext cx="534377" cy="259045"/>
    <xdr:sp textlink="">
      <xdr:nvSpPr>
        <xdr:cNvPr id="407" name="n_1mainValue【一般廃棄物処理施設】&#10;一人当たり有形固定資産（償却資産）額">
          <a:extLst>
            <a:ext uri="{FF2B5EF4-FFF2-40B4-BE49-F238E27FC236}">
              <a16:creationId xmlns:a16="http://schemas.microsoft.com/office/drawing/2014/main" id="{9B38FDA7-A454-4F95-8236-FE18B630D178}"/>
            </a:ext>
          </a:extLst>
        </xdr:cNvPr>
        <xdr:cNvSpPr txBox="1"/>
      </xdr:nvSpPr>
      <xdr:spPr>
        <a:xfrm>
          <a:off x="18528811" y="707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32090</xdr:rowOff>
    </xdr:from>
    <xdr:ext cx="534377" cy="259045"/>
    <xdr:sp textlink="">
      <xdr:nvSpPr>
        <xdr:cNvPr id="408" name="n_2mainValue【一般廃棄物処理施設】&#10;一人当たり有形固定資産（償却資産）額">
          <a:extLst>
            <a:ext uri="{FF2B5EF4-FFF2-40B4-BE49-F238E27FC236}">
              <a16:creationId xmlns:a16="http://schemas.microsoft.com/office/drawing/2014/main" id="{5A310A7B-C259-480C-94D6-F82D6BB996C8}"/>
            </a:ext>
          </a:extLst>
        </xdr:cNvPr>
        <xdr:cNvSpPr txBox="1"/>
      </xdr:nvSpPr>
      <xdr:spPr>
        <a:xfrm>
          <a:off x="17766811" y="707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31907</xdr:rowOff>
    </xdr:from>
    <xdr:ext cx="534377" cy="259045"/>
    <xdr:sp textlink="">
      <xdr:nvSpPr>
        <xdr:cNvPr id="409" name="n_3mainValue【一般廃棄物処理施設】&#10;一人当たり有形固定資産（償却資産）額">
          <a:extLst>
            <a:ext uri="{FF2B5EF4-FFF2-40B4-BE49-F238E27FC236}">
              <a16:creationId xmlns:a16="http://schemas.microsoft.com/office/drawing/2014/main" id="{C4F121E5-BE19-493D-A7D7-6EA4DAB95DEC}"/>
            </a:ext>
          </a:extLst>
        </xdr:cNvPr>
        <xdr:cNvSpPr txBox="1"/>
      </xdr:nvSpPr>
      <xdr:spPr>
        <a:xfrm>
          <a:off x="16969251" y="707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32655</xdr:rowOff>
    </xdr:from>
    <xdr:ext cx="534377" cy="259045"/>
    <xdr:sp textlink="">
      <xdr:nvSpPr>
        <xdr:cNvPr id="410" name="n_4mainValue【一般廃棄物処理施設】&#10;一人当たり有形固定資産（償却資産）額">
          <a:extLst>
            <a:ext uri="{FF2B5EF4-FFF2-40B4-BE49-F238E27FC236}">
              <a16:creationId xmlns:a16="http://schemas.microsoft.com/office/drawing/2014/main" id="{A9A5EC41-112D-4E50-A5E5-E82812FE861B}"/>
            </a:ext>
          </a:extLst>
        </xdr:cNvPr>
        <xdr:cNvSpPr txBox="1"/>
      </xdr:nvSpPr>
      <xdr:spPr>
        <a:xfrm>
          <a:off x="16194551" y="707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411" name="正方形/長方形 410">
          <a:extLst>
            <a:ext uri="{FF2B5EF4-FFF2-40B4-BE49-F238E27FC236}">
              <a16:creationId xmlns:a16="http://schemas.microsoft.com/office/drawing/2014/main" id="{4178C49D-C000-4B21-9ABB-0AC56205761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412" name="正方形/長方形 411">
          <a:extLst>
            <a:ext uri="{FF2B5EF4-FFF2-40B4-BE49-F238E27FC236}">
              <a16:creationId xmlns:a16="http://schemas.microsoft.com/office/drawing/2014/main" id="{0A9C0DC5-76E0-430F-8C1C-9C1CFB99A87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413" name="正方形/長方形 412">
          <a:extLst>
            <a:ext uri="{FF2B5EF4-FFF2-40B4-BE49-F238E27FC236}">
              <a16:creationId xmlns:a16="http://schemas.microsoft.com/office/drawing/2014/main" id="{C0011345-EAF2-4415-AE3F-A8194958023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414" name="正方形/長方形 413">
          <a:extLst>
            <a:ext uri="{FF2B5EF4-FFF2-40B4-BE49-F238E27FC236}">
              <a16:creationId xmlns:a16="http://schemas.microsoft.com/office/drawing/2014/main" id="{C77BFA19-F9B3-40F8-A4C0-86839CCB110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415" name="正方形/長方形 414">
          <a:extLst>
            <a:ext uri="{FF2B5EF4-FFF2-40B4-BE49-F238E27FC236}">
              <a16:creationId xmlns:a16="http://schemas.microsoft.com/office/drawing/2014/main" id="{CB75C085-F69C-47AC-B795-FFC9BECEE20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416" name="正方形/長方形 415">
          <a:extLst>
            <a:ext uri="{FF2B5EF4-FFF2-40B4-BE49-F238E27FC236}">
              <a16:creationId xmlns:a16="http://schemas.microsoft.com/office/drawing/2014/main" id="{32D995F8-1A1A-40CF-99AA-EA7A8E51B49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417" name="正方形/長方形 416">
          <a:extLst>
            <a:ext uri="{FF2B5EF4-FFF2-40B4-BE49-F238E27FC236}">
              <a16:creationId xmlns:a16="http://schemas.microsoft.com/office/drawing/2014/main" id="{296294D6-9F85-4DA6-B72B-E49617D04E1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418" name="正方形/長方形 417">
          <a:extLst>
            <a:ext uri="{FF2B5EF4-FFF2-40B4-BE49-F238E27FC236}">
              <a16:creationId xmlns:a16="http://schemas.microsoft.com/office/drawing/2014/main" id="{F8CE636F-0828-4DB9-8E44-B937DEC54A1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419" name="テキスト ボックス 418">
          <a:extLst>
            <a:ext uri="{FF2B5EF4-FFF2-40B4-BE49-F238E27FC236}">
              <a16:creationId xmlns:a16="http://schemas.microsoft.com/office/drawing/2014/main" id="{F560E14D-BA7A-4BC8-A93F-A973483F51D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B19DB8B0-1C06-456A-A547-5D48CA87464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421" name="テキスト ボックス 420">
          <a:extLst>
            <a:ext uri="{FF2B5EF4-FFF2-40B4-BE49-F238E27FC236}">
              <a16:creationId xmlns:a16="http://schemas.microsoft.com/office/drawing/2014/main" id="{399EDCA8-B594-442E-AF73-8ED141460D7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3273269C-8C93-483E-8B4F-CB87F43D119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423" name="テキスト ボックス 422">
          <a:extLst>
            <a:ext uri="{FF2B5EF4-FFF2-40B4-BE49-F238E27FC236}">
              <a16:creationId xmlns:a16="http://schemas.microsoft.com/office/drawing/2014/main" id="{C790C834-0D16-4EEC-B8A3-82DBC25BD74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6DB6711A-64E6-4E4F-8E25-44CE0E71D27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425" name="テキスト ボックス 424">
          <a:extLst>
            <a:ext uri="{FF2B5EF4-FFF2-40B4-BE49-F238E27FC236}">
              <a16:creationId xmlns:a16="http://schemas.microsoft.com/office/drawing/2014/main" id="{6C80D1DD-FD5E-4CA0-8664-195EC6F4E53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4DE57640-22ED-406E-A0D6-095E6EFA421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427" name="テキスト ボックス 426">
          <a:extLst>
            <a:ext uri="{FF2B5EF4-FFF2-40B4-BE49-F238E27FC236}">
              <a16:creationId xmlns:a16="http://schemas.microsoft.com/office/drawing/2014/main" id="{CE322D86-6687-48BF-9A66-2720FB65A3A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D7BC3A61-AF3A-46D2-84EA-72B88DC6691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429" name="テキスト ボックス 428">
          <a:extLst>
            <a:ext uri="{FF2B5EF4-FFF2-40B4-BE49-F238E27FC236}">
              <a16:creationId xmlns:a16="http://schemas.microsoft.com/office/drawing/2014/main" id="{74017A94-794F-46B7-BEFB-88AF8DDAAA5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0DE962CB-2D2E-4D97-A848-085FC4EF312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431" name="テキスト ボックス 430">
          <a:extLst>
            <a:ext uri="{FF2B5EF4-FFF2-40B4-BE49-F238E27FC236}">
              <a16:creationId xmlns:a16="http://schemas.microsoft.com/office/drawing/2014/main" id="{E742EF8B-312C-4F84-87EB-07168CB9E78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CB7EE5DE-A1BD-4415-B94D-86833D1BA5A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433" name="テキスト ボックス 432">
          <a:extLst>
            <a:ext uri="{FF2B5EF4-FFF2-40B4-BE49-F238E27FC236}">
              <a16:creationId xmlns:a16="http://schemas.microsoft.com/office/drawing/2014/main" id="{BF31EA1A-DD5B-4082-A5DC-5B2EC67CF6AF}"/>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40DCF49A-BABE-4F9D-A717-75D297F0FAC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435" name="【保健センター・保健所】&#10;有形固定資産減価償却率グラフ枠">
          <a:extLst>
            <a:ext uri="{FF2B5EF4-FFF2-40B4-BE49-F238E27FC236}">
              <a16:creationId xmlns:a16="http://schemas.microsoft.com/office/drawing/2014/main" id="{4D11D617-9555-4783-A8A3-1D19991E8CE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36" name="直線コネクタ 435">
          <a:extLst>
            <a:ext uri="{FF2B5EF4-FFF2-40B4-BE49-F238E27FC236}">
              <a16:creationId xmlns:a16="http://schemas.microsoft.com/office/drawing/2014/main" id="{03F52548-C0C3-4EFE-9347-13EFBEBE200B}"/>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textlink="">
      <xdr:nvSpPr>
        <xdr:cNvPr id="437" name="【保健センター・保健所】&#10;有形固定資産減価償却率最小値テキスト">
          <a:extLst>
            <a:ext uri="{FF2B5EF4-FFF2-40B4-BE49-F238E27FC236}">
              <a16:creationId xmlns:a16="http://schemas.microsoft.com/office/drawing/2014/main" id="{8D623DEF-D53A-49F8-A279-823885F43616}"/>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a:extLst>
            <a:ext uri="{FF2B5EF4-FFF2-40B4-BE49-F238E27FC236}">
              <a16:creationId xmlns:a16="http://schemas.microsoft.com/office/drawing/2014/main" id="{2F556E4A-F2CE-44BA-A068-A35C3302857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textlink="">
      <xdr:nvSpPr>
        <xdr:cNvPr id="439" name="【保健センター・保健所】&#10;有形固定資産減価償却率最大値テキスト">
          <a:extLst>
            <a:ext uri="{FF2B5EF4-FFF2-40B4-BE49-F238E27FC236}">
              <a16:creationId xmlns:a16="http://schemas.microsoft.com/office/drawing/2014/main" id="{2045315B-D1EA-466E-9DAC-869A470CBC83}"/>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40" name="直線コネクタ 439">
          <a:extLst>
            <a:ext uri="{FF2B5EF4-FFF2-40B4-BE49-F238E27FC236}">
              <a16:creationId xmlns:a16="http://schemas.microsoft.com/office/drawing/2014/main" id="{60B3639A-5B10-4223-A251-70105391D593}"/>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textlink="">
      <xdr:nvSpPr>
        <xdr:cNvPr id="441" name="【保健センター・保健所】&#10;有形固定資産減価償却率平均値テキスト">
          <a:extLst>
            <a:ext uri="{FF2B5EF4-FFF2-40B4-BE49-F238E27FC236}">
              <a16:creationId xmlns:a16="http://schemas.microsoft.com/office/drawing/2014/main" id="{E70A395E-46BE-46BD-B731-FBB8FB31D5F8}"/>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textlink="">
      <xdr:nvSpPr>
        <xdr:cNvPr id="442" name="フローチャート: 判断 441">
          <a:extLst>
            <a:ext uri="{FF2B5EF4-FFF2-40B4-BE49-F238E27FC236}">
              <a16:creationId xmlns:a16="http://schemas.microsoft.com/office/drawing/2014/main" id="{F647D5B1-E139-4646-A5D4-E2BDDF535D08}"/>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textlink="">
      <xdr:nvSpPr>
        <xdr:cNvPr id="443" name="フローチャート: 判断 442">
          <a:extLst>
            <a:ext uri="{FF2B5EF4-FFF2-40B4-BE49-F238E27FC236}">
              <a16:creationId xmlns:a16="http://schemas.microsoft.com/office/drawing/2014/main" id="{365CBC41-B220-4318-9979-D0DF9498D233}"/>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textlink="">
      <xdr:nvSpPr>
        <xdr:cNvPr id="444" name="フローチャート: 判断 443">
          <a:extLst>
            <a:ext uri="{FF2B5EF4-FFF2-40B4-BE49-F238E27FC236}">
              <a16:creationId xmlns:a16="http://schemas.microsoft.com/office/drawing/2014/main" id="{5F703785-5F34-4712-92C1-958A81B4F2DF}"/>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textlink="">
      <xdr:nvSpPr>
        <xdr:cNvPr id="445" name="フローチャート: 判断 444">
          <a:extLst>
            <a:ext uri="{FF2B5EF4-FFF2-40B4-BE49-F238E27FC236}">
              <a16:creationId xmlns:a16="http://schemas.microsoft.com/office/drawing/2014/main" id="{88D4AF37-48A0-43F6-A86F-F6B98C6974B2}"/>
            </a:ext>
          </a:extLst>
        </xdr:cNvPr>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textlink="">
      <xdr:nvSpPr>
        <xdr:cNvPr id="446" name="フローチャート: 判断 445">
          <a:extLst>
            <a:ext uri="{FF2B5EF4-FFF2-40B4-BE49-F238E27FC236}">
              <a16:creationId xmlns:a16="http://schemas.microsoft.com/office/drawing/2014/main" id="{241F7BFA-CCD3-4159-BCD2-C55618C1FCF1}"/>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447" name="テキスト ボックス 446">
          <a:extLst>
            <a:ext uri="{FF2B5EF4-FFF2-40B4-BE49-F238E27FC236}">
              <a16:creationId xmlns:a16="http://schemas.microsoft.com/office/drawing/2014/main" id="{80207ABD-0E7B-4F85-99CD-06121B752CF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448" name="テキスト ボックス 447">
          <a:extLst>
            <a:ext uri="{FF2B5EF4-FFF2-40B4-BE49-F238E27FC236}">
              <a16:creationId xmlns:a16="http://schemas.microsoft.com/office/drawing/2014/main" id="{17845488-60EE-4D86-9A07-7D08719174E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449" name="テキスト ボックス 448">
          <a:extLst>
            <a:ext uri="{FF2B5EF4-FFF2-40B4-BE49-F238E27FC236}">
              <a16:creationId xmlns:a16="http://schemas.microsoft.com/office/drawing/2014/main" id="{7599C693-F0C5-4407-8EC8-7E6A8DB1833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450" name="テキスト ボックス 449">
          <a:extLst>
            <a:ext uri="{FF2B5EF4-FFF2-40B4-BE49-F238E27FC236}">
              <a16:creationId xmlns:a16="http://schemas.microsoft.com/office/drawing/2014/main" id="{030CD98F-146D-49F1-98C4-EAFC9D5017B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451" name="テキスト ボックス 450">
          <a:extLst>
            <a:ext uri="{FF2B5EF4-FFF2-40B4-BE49-F238E27FC236}">
              <a16:creationId xmlns:a16="http://schemas.microsoft.com/office/drawing/2014/main" id="{15F01F2D-4859-4DA7-ADEF-C03432C3056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textlink="">
      <xdr:nvSpPr>
        <xdr:cNvPr id="452" name="楕円 451">
          <a:extLst>
            <a:ext uri="{FF2B5EF4-FFF2-40B4-BE49-F238E27FC236}">
              <a16:creationId xmlns:a16="http://schemas.microsoft.com/office/drawing/2014/main" id="{F25AA11B-AED3-4A70-8236-9DD7C8C10BEA}"/>
            </a:ext>
          </a:extLst>
        </xdr:cNvPr>
        <xdr:cNvSpPr/>
      </xdr:nvSpPr>
      <xdr:spPr>
        <a:xfrm>
          <a:off x="14325600" y="102650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textlink="">
      <xdr:nvSpPr>
        <xdr:cNvPr id="453" name="【保健センター・保健所】&#10;有形固定資産減価償却率該当値テキスト">
          <a:extLst>
            <a:ext uri="{FF2B5EF4-FFF2-40B4-BE49-F238E27FC236}">
              <a16:creationId xmlns:a16="http://schemas.microsoft.com/office/drawing/2014/main" id="{7DB165AF-288B-43E3-9DB4-325DF8386FA0}"/>
            </a:ext>
          </a:extLst>
        </xdr:cNvPr>
        <xdr:cNvSpPr txBox="1"/>
      </xdr:nvSpPr>
      <xdr:spPr>
        <a:xfrm>
          <a:off x="14414500" y="1024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7983</xdr:rowOff>
    </xdr:from>
    <xdr:to>
      <xdr:col>81</xdr:col>
      <xdr:colOff>101600</xdr:colOff>
      <xdr:row>61</xdr:row>
      <xdr:rowOff>109583</xdr:rowOff>
    </xdr:to>
    <xdr:sp textlink="">
      <xdr:nvSpPr>
        <xdr:cNvPr id="454" name="楕円 453">
          <a:extLst>
            <a:ext uri="{FF2B5EF4-FFF2-40B4-BE49-F238E27FC236}">
              <a16:creationId xmlns:a16="http://schemas.microsoft.com/office/drawing/2014/main" id="{9E58AEE6-531C-4F12-A605-1BECE8F2B533}"/>
            </a:ext>
          </a:extLst>
        </xdr:cNvPr>
        <xdr:cNvSpPr/>
      </xdr:nvSpPr>
      <xdr:spPr>
        <a:xfrm>
          <a:off x="1357884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61</xdr:row>
      <xdr:rowOff>89807</xdr:rowOff>
    </xdr:to>
    <xdr:cxnSp macro="">
      <xdr:nvCxnSpPr>
        <xdr:cNvPr id="455" name="直線コネクタ 454">
          <a:extLst>
            <a:ext uri="{FF2B5EF4-FFF2-40B4-BE49-F238E27FC236}">
              <a16:creationId xmlns:a16="http://schemas.microsoft.com/office/drawing/2014/main" id="{AEBA76A4-7512-409B-A844-3961F0FE8992}"/>
            </a:ext>
          </a:extLst>
        </xdr:cNvPr>
        <xdr:cNvCxnSpPr/>
      </xdr:nvCxnSpPr>
      <xdr:spPr>
        <a:xfrm>
          <a:off x="13629640" y="10284823"/>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150041</xdr:rowOff>
    </xdr:from>
    <xdr:to>
      <xdr:col>76</xdr:col>
      <xdr:colOff>165100</xdr:colOff>
      <xdr:row>61</xdr:row>
      <xdr:rowOff>80191</xdr:rowOff>
    </xdr:to>
    <xdr:sp textlink="">
      <xdr:nvSpPr>
        <xdr:cNvPr id="456" name="楕円 455">
          <a:extLst>
            <a:ext uri="{FF2B5EF4-FFF2-40B4-BE49-F238E27FC236}">
              <a16:creationId xmlns:a16="http://schemas.microsoft.com/office/drawing/2014/main" id="{4E95F063-2C6C-4D85-9FD9-DF7BE3812FF0}"/>
            </a:ext>
          </a:extLst>
        </xdr:cNvPr>
        <xdr:cNvSpPr/>
      </xdr:nvSpPr>
      <xdr:spPr>
        <a:xfrm>
          <a:off x="12804140" y="10208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29391</xdr:rowOff>
    </xdr:from>
    <xdr:to>
      <xdr:col>81</xdr:col>
      <xdr:colOff>50800</xdr:colOff>
      <xdr:row>61</xdr:row>
      <xdr:rowOff>58783</xdr:rowOff>
    </xdr:to>
    <xdr:cxnSp macro="">
      <xdr:nvCxnSpPr>
        <xdr:cNvPr id="457" name="直線コネクタ 456">
          <a:extLst>
            <a:ext uri="{FF2B5EF4-FFF2-40B4-BE49-F238E27FC236}">
              <a16:creationId xmlns:a16="http://schemas.microsoft.com/office/drawing/2014/main" id="{E7AC3536-2673-4352-9A10-6D5BA92FC521}"/>
            </a:ext>
          </a:extLst>
        </xdr:cNvPr>
        <xdr:cNvCxnSpPr/>
      </xdr:nvCxnSpPr>
      <xdr:spPr>
        <a:xfrm>
          <a:off x="12854940" y="10255431"/>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textlink="">
      <xdr:nvSpPr>
        <xdr:cNvPr id="458" name="楕円 457">
          <a:extLst>
            <a:ext uri="{FF2B5EF4-FFF2-40B4-BE49-F238E27FC236}">
              <a16:creationId xmlns:a16="http://schemas.microsoft.com/office/drawing/2014/main" id="{9770AAFD-5D27-4C91-9649-1AA4E6811C14}"/>
            </a:ext>
          </a:extLst>
        </xdr:cNvPr>
        <xdr:cNvSpPr/>
      </xdr:nvSpPr>
      <xdr:spPr>
        <a:xfrm>
          <a:off x="1202944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29391</xdr:rowOff>
    </xdr:from>
    <xdr:to>
      <xdr:col>76</xdr:col>
      <xdr:colOff>114300</xdr:colOff>
      <xdr:row>61</xdr:row>
      <xdr:rowOff>34290</xdr:rowOff>
    </xdr:to>
    <xdr:cxnSp macro="">
      <xdr:nvCxnSpPr>
        <xdr:cNvPr id="459" name="直線コネクタ 458">
          <a:extLst>
            <a:ext uri="{FF2B5EF4-FFF2-40B4-BE49-F238E27FC236}">
              <a16:creationId xmlns:a16="http://schemas.microsoft.com/office/drawing/2014/main" id="{3E4F31F1-DCC7-4E90-972F-CB9F276EFB09}"/>
            </a:ext>
          </a:extLst>
        </xdr:cNvPr>
        <xdr:cNvCxnSpPr/>
      </xdr:nvCxnSpPr>
      <xdr:spPr>
        <a:xfrm flipV="1">
          <a:off x="12072620" y="10255431"/>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125549</xdr:rowOff>
    </xdr:from>
    <xdr:to>
      <xdr:col>67</xdr:col>
      <xdr:colOff>101600</xdr:colOff>
      <xdr:row>61</xdr:row>
      <xdr:rowOff>55699</xdr:rowOff>
    </xdr:to>
    <xdr:sp textlink="">
      <xdr:nvSpPr>
        <xdr:cNvPr id="460" name="楕円 459">
          <a:extLst>
            <a:ext uri="{FF2B5EF4-FFF2-40B4-BE49-F238E27FC236}">
              <a16:creationId xmlns:a16="http://schemas.microsoft.com/office/drawing/2014/main" id="{54505ED0-CF0F-4F3E-B4A0-F9D6A775794A}"/>
            </a:ext>
          </a:extLst>
        </xdr:cNvPr>
        <xdr:cNvSpPr/>
      </xdr:nvSpPr>
      <xdr:spPr>
        <a:xfrm>
          <a:off x="11231880" y="10183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4899</xdr:rowOff>
    </xdr:from>
    <xdr:to>
      <xdr:col>71</xdr:col>
      <xdr:colOff>177800</xdr:colOff>
      <xdr:row>61</xdr:row>
      <xdr:rowOff>34290</xdr:rowOff>
    </xdr:to>
    <xdr:cxnSp macro="">
      <xdr:nvCxnSpPr>
        <xdr:cNvPr id="461" name="直線コネクタ 460">
          <a:extLst>
            <a:ext uri="{FF2B5EF4-FFF2-40B4-BE49-F238E27FC236}">
              <a16:creationId xmlns:a16="http://schemas.microsoft.com/office/drawing/2014/main" id="{725B9806-218A-4BEC-A869-E1622C1493BA}"/>
            </a:ext>
          </a:extLst>
        </xdr:cNvPr>
        <xdr:cNvCxnSpPr/>
      </xdr:nvCxnSpPr>
      <xdr:spPr>
        <a:xfrm>
          <a:off x="11282680" y="10230939"/>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textlink="">
      <xdr:nvSpPr>
        <xdr:cNvPr id="462" name="n_1aveValue【保健センター・保健所】&#10;有形固定資産減価償却率">
          <a:extLst>
            <a:ext uri="{FF2B5EF4-FFF2-40B4-BE49-F238E27FC236}">
              <a16:creationId xmlns:a16="http://schemas.microsoft.com/office/drawing/2014/main" id="{09F9BA3A-60FB-42B9-B7F3-5CA16C801361}"/>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textlink="">
      <xdr:nvSpPr>
        <xdr:cNvPr id="463" name="n_2aveValue【保健センター・保健所】&#10;有形固定資産減価償却率">
          <a:extLst>
            <a:ext uri="{FF2B5EF4-FFF2-40B4-BE49-F238E27FC236}">
              <a16:creationId xmlns:a16="http://schemas.microsoft.com/office/drawing/2014/main" id="{DC5B90C7-89AA-464A-881D-9FF5BFAB29C4}"/>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textlink="">
      <xdr:nvSpPr>
        <xdr:cNvPr id="464" name="n_3aveValue【保健センター・保健所】&#10;有形固定資産減価償却率">
          <a:extLst>
            <a:ext uri="{FF2B5EF4-FFF2-40B4-BE49-F238E27FC236}">
              <a16:creationId xmlns:a16="http://schemas.microsoft.com/office/drawing/2014/main" id="{C0C37706-0AE9-4E11-9711-F1CD97F92873}"/>
            </a:ext>
          </a:extLst>
        </xdr:cNvPr>
        <xdr:cNvSpPr txBox="1"/>
      </xdr:nvSpPr>
      <xdr:spPr>
        <a:xfrm>
          <a:off x="119005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textlink="">
      <xdr:nvSpPr>
        <xdr:cNvPr id="465" name="n_4aveValue【保健センター・保健所】&#10;有形固定資産減価償却率">
          <a:extLst>
            <a:ext uri="{FF2B5EF4-FFF2-40B4-BE49-F238E27FC236}">
              <a16:creationId xmlns:a16="http://schemas.microsoft.com/office/drawing/2014/main" id="{6DBE5781-8BAD-47F8-A8C6-55C58CFBAAEB}"/>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100710</xdr:rowOff>
    </xdr:from>
    <xdr:ext cx="405111" cy="259045"/>
    <xdr:sp textlink="">
      <xdr:nvSpPr>
        <xdr:cNvPr id="466" name="n_1mainValue【保健センター・保健所】&#10;有形固定資産減価償却率">
          <a:extLst>
            <a:ext uri="{FF2B5EF4-FFF2-40B4-BE49-F238E27FC236}">
              <a16:creationId xmlns:a16="http://schemas.microsoft.com/office/drawing/2014/main" id="{915CC204-1D8C-4740-812E-B62F8698FFD0}"/>
            </a:ext>
          </a:extLst>
        </xdr:cNvPr>
        <xdr:cNvSpPr txBox="1"/>
      </xdr:nvSpPr>
      <xdr:spPr>
        <a:xfrm>
          <a:off x="13437244" y="1032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71318</xdr:rowOff>
    </xdr:from>
    <xdr:ext cx="405111" cy="259045"/>
    <xdr:sp textlink="">
      <xdr:nvSpPr>
        <xdr:cNvPr id="467" name="n_2mainValue【保健センター・保健所】&#10;有形固定資産減価償却率">
          <a:extLst>
            <a:ext uri="{FF2B5EF4-FFF2-40B4-BE49-F238E27FC236}">
              <a16:creationId xmlns:a16="http://schemas.microsoft.com/office/drawing/2014/main" id="{25AE42AF-B0A4-48D0-9135-EB6C5F60D34E}"/>
            </a:ext>
          </a:extLst>
        </xdr:cNvPr>
        <xdr:cNvSpPr txBox="1"/>
      </xdr:nvSpPr>
      <xdr:spPr>
        <a:xfrm>
          <a:off x="1267524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textlink="">
      <xdr:nvSpPr>
        <xdr:cNvPr id="468" name="n_3mainValue【保健センター・保健所】&#10;有形固定資産減価償却率">
          <a:extLst>
            <a:ext uri="{FF2B5EF4-FFF2-40B4-BE49-F238E27FC236}">
              <a16:creationId xmlns:a16="http://schemas.microsoft.com/office/drawing/2014/main" id="{0B2D7BB4-61D1-478A-9092-BA5BDFC3D207}"/>
            </a:ext>
          </a:extLst>
        </xdr:cNvPr>
        <xdr:cNvSpPr txBox="1"/>
      </xdr:nvSpPr>
      <xdr:spPr>
        <a:xfrm>
          <a:off x="119005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textlink="">
      <xdr:nvSpPr>
        <xdr:cNvPr id="469" name="n_4mainValue【保健センター・保健所】&#10;有形固定資産減価償却率">
          <a:extLst>
            <a:ext uri="{FF2B5EF4-FFF2-40B4-BE49-F238E27FC236}">
              <a16:creationId xmlns:a16="http://schemas.microsoft.com/office/drawing/2014/main" id="{8342CEE8-D9E2-4A2D-9A47-EBA4ED7F8986}"/>
            </a:ext>
          </a:extLst>
        </xdr:cNvPr>
        <xdr:cNvSpPr txBox="1"/>
      </xdr:nvSpPr>
      <xdr:spPr>
        <a:xfrm>
          <a:off x="11102984"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470" name="正方形/長方形 469">
          <a:extLst>
            <a:ext uri="{FF2B5EF4-FFF2-40B4-BE49-F238E27FC236}">
              <a16:creationId xmlns:a16="http://schemas.microsoft.com/office/drawing/2014/main" id="{FD80B80F-A2A8-4398-A930-31CE80C8D31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471" name="正方形/長方形 470">
          <a:extLst>
            <a:ext uri="{FF2B5EF4-FFF2-40B4-BE49-F238E27FC236}">
              <a16:creationId xmlns:a16="http://schemas.microsoft.com/office/drawing/2014/main" id="{9F8BE9B0-DEF6-4C52-BF71-46775609694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472" name="正方形/長方形 471">
          <a:extLst>
            <a:ext uri="{FF2B5EF4-FFF2-40B4-BE49-F238E27FC236}">
              <a16:creationId xmlns:a16="http://schemas.microsoft.com/office/drawing/2014/main" id="{2179EB46-5DEB-47C0-A5C2-6B0A44AAD96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473" name="正方形/長方形 472">
          <a:extLst>
            <a:ext uri="{FF2B5EF4-FFF2-40B4-BE49-F238E27FC236}">
              <a16:creationId xmlns:a16="http://schemas.microsoft.com/office/drawing/2014/main" id="{322376D8-F454-4C64-B824-07BAD85FA6C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474" name="正方形/長方形 473">
          <a:extLst>
            <a:ext uri="{FF2B5EF4-FFF2-40B4-BE49-F238E27FC236}">
              <a16:creationId xmlns:a16="http://schemas.microsoft.com/office/drawing/2014/main" id="{2998B685-9698-4018-9258-D2D1A23F7B9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475" name="正方形/長方形 474">
          <a:extLst>
            <a:ext uri="{FF2B5EF4-FFF2-40B4-BE49-F238E27FC236}">
              <a16:creationId xmlns:a16="http://schemas.microsoft.com/office/drawing/2014/main" id="{51C8D2EE-EB68-44EE-BAF7-01BF5942781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476" name="正方形/長方形 475">
          <a:extLst>
            <a:ext uri="{FF2B5EF4-FFF2-40B4-BE49-F238E27FC236}">
              <a16:creationId xmlns:a16="http://schemas.microsoft.com/office/drawing/2014/main" id="{D7334A90-8FD8-4C69-AA95-B9F58117093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477" name="正方形/長方形 476">
          <a:extLst>
            <a:ext uri="{FF2B5EF4-FFF2-40B4-BE49-F238E27FC236}">
              <a16:creationId xmlns:a16="http://schemas.microsoft.com/office/drawing/2014/main" id="{B171E652-1E08-424F-A5DF-9F56E2239B7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478" name="テキスト ボックス 477">
          <a:extLst>
            <a:ext uri="{FF2B5EF4-FFF2-40B4-BE49-F238E27FC236}">
              <a16:creationId xmlns:a16="http://schemas.microsoft.com/office/drawing/2014/main" id="{1FA9283D-56C0-47BD-BB58-48D162F3BEE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52B7943E-19B9-47F3-84A3-100D12D19E4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20B4EE81-D7D7-439E-B253-E11E42E50B1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481" name="テキスト ボックス 480">
          <a:extLst>
            <a:ext uri="{FF2B5EF4-FFF2-40B4-BE49-F238E27FC236}">
              <a16:creationId xmlns:a16="http://schemas.microsoft.com/office/drawing/2014/main" id="{F017F15E-631A-4070-945F-3F8EB83DBB4C}"/>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C6791DC3-61D1-43A0-BC67-345496E0D12D}"/>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483" name="テキスト ボックス 482">
          <a:extLst>
            <a:ext uri="{FF2B5EF4-FFF2-40B4-BE49-F238E27FC236}">
              <a16:creationId xmlns:a16="http://schemas.microsoft.com/office/drawing/2014/main" id="{7B823143-6CCA-4B2F-9168-97708AE377B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B4B2338B-1CA4-4F41-9A21-6AE9B0809FE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485" name="テキスト ボックス 484">
          <a:extLst>
            <a:ext uri="{FF2B5EF4-FFF2-40B4-BE49-F238E27FC236}">
              <a16:creationId xmlns:a16="http://schemas.microsoft.com/office/drawing/2014/main" id="{21DC1C7A-2FEA-4D75-9CD9-5CAFBC2A0B3A}"/>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94002428-2B3E-42F9-9E14-E660CC5F7A3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487" name="テキスト ボックス 486">
          <a:extLst>
            <a:ext uri="{FF2B5EF4-FFF2-40B4-BE49-F238E27FC236}">
              <a16:creationId xmlns:a16="http://schemas.microsoft.com/office/drawing/2014/main" id="{43F400DA-59CC-4A0F-84DF-9CD4FA20AD8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8F88DD0C-FD61-4FC1-923F-75F0A6E2074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489" name="テキスト ボックス 488">
          <a:extLst>
            <a:ext uri="{FF2B5EF4-FFF2-40B4-BE49-F238E27FC236}">
              <a16:creationId xmlns:a16="http://schemas.microsoft.com/office/drawing/2014/main" id="{F1E0712C-6E8C-4A21-A1A3-98313CD6405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490" name="【保健センター・保健所】&#10;一人当たり面積グラフ枠">
          <a:extLst>
            <a:ext uri="{FF2B5EF4-FFF2-40B4-BE49-F238E27FC236}">
              <a16:creationId xmlns:a16="http://schemas.microsoft.com/office/drawing/2014/main" id="{3E1DCFF2-83C3-474A-B505-4B7784831C8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491" name="直線コネクタ 490">
          <a:extLst>
            <a:ext uri="{FF2B5EF4-FFF2-40B4-BE49-F238E27FC236}">
              <a16:creationId xmlns:a16="http://schemas.microsoft.com/office/drawing/2014/main" id="{C3985A68-072E-49B1-A2B3-FBCE81370DE6}"/>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textlink="">
      <xdr:nvSpPr>
        <xdr:cNvPr id="492" name="【保健センター・保健所】&#10;一人当たり面積最小値テキスト">
          <a:extLst>
            <a:ext uri="{FF2B5EF4-FFF2-40B4-BE49-F238E27FC236}">
              <a16:creationId xmlns:a16="http://schemas.microsoft.com/office/drawing/2014/main" id="{F15A4EBA-1BD8-4B8F-B522-BA14FF59E3D4}"/>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3" name="直線コネクタ 492">
          <a:extLst>
            <a:ext uri="{FF2B5EF4-FFF2-40B4-BE49-F238E27FC236}">
              <a16:creationId xmlns:a16="http://schemas.microsoft.com/office/drawing/2014/main" id="{B83BBB2A-6B18-4612-9CC3-BF200B9C9D36}"/>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textlink="">
      <xdr:nvSpPr>
        <xdr:cNvPr id="494" name="【保健センター・保健所】&#10;一人当たり面積最大値テキスト">
          <a:extLst>
            <a:ext uri="{FF2B5EF4-FFF2-40B4-BE49-F238E27FC236}">
              <a16:creationId xmlns:a16="http://schemas.microsoft.com/office/drawing/2014/main" id="{F87E2786-02C6-4765-96BB-E08CF659AAC1}"/>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495" name="直線コネクタ 494">
          <a:extLst>
            <a:ext uri="{FF2B5EF4-FFF2-40B4-BE49-F238E27FC236}">
              <a16:creationId xmlns:a16="http://schemas.microsoft.com/office/drawing/2014/main" id="{6DEA459B-C376-4D11-9E88-D07E44555D97}"/>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textlink="">
      <xdr:nvSpPr>
        <xdr:cNvPr id="496" name="【保健センター・保健所】&#10;一人当たり面積平均値テキスト">
          <a:extLst>
            <a:ext uri="{FF2B5EF4-FFF2-40B4-BE49-F238E27FC236}">
              <a16:creationId xmlns:a16="http://schemas.microsoft.com/office/drawing/2014/main" id="{AA9AD479-1D00-4B5F-8E72-5607AB980D8E}"/>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textlink="">
      <xdr:nvSpPr>
        <xdr:cNvPr id="497" name="フローチャート: 判断 496">
          <a:extLst>
            <a:ext uri="{FF2B5EF4-FFF2-40B4-BE49-F238E27FC236}">
              <a16:creationId xmlns:a16="http://schemas.microsoft.com/office/drawing/2014/main" id="{25643DE5-63BD-439A-AC0A-A3E4C403E442}"/>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textlink="">
      <xdr:nvSpPr>
        <xdr:cNvPr id="498" name="フローチャート: 判断 497">
          <a:extLst>
            <a:ext uri="{FF2B5EF4-FFF2-40B4-BE49-F238E27FC236}">
              <a16:creationId xmlns:a16="http://schemas.microsoft.com/office/drawing/2014/main" id="{CCCE6921-AC20-4CD2-B955-8A33876B345D}"/>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textlink="">
      <xdr:nvSpPr>
        <xdr:cNvPr id="499" name="フローチャート: 判断 498">
          <a:extLst>
            <a:ext uri="{FF2B5EF4-FFF2-40B4-BE49-F238E27FC236}">
              <a16:creationId xmlns:a16="http://schemas.microsoft.com/office/drawing/2014/main" id="{D4D1747E-3C54-49F3-872A-64D3852BC041}"/>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textlink="">
      <xdr:nvSpPr>
        <xdr:cNvPr id="500" name="フローチャート: 判断 499">
          <a:extLst>
            <a:ext uri="{FF2B5EF4-FFF2-40B4-BE49-F238E27FC236}">
              <a16:creationId xmlns:a16="http://schemas.microsoft.com/office/drawing/2014/main" id="{CAB42BE6-AB31-4A95-8F64-281F9C7073FC}"/>
            </a:ext>
          </a:extLst>
        </xdr:cNvPr>
        <xdr:cNvSpPr/>
      </xdr:nvSpPr>
      <xdr:spPr>
        <a:xfrm>
          <a:off x="171627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textlink="">
      <xdr:nvSpPr>
        <xdr:cNvPr id="501" name="フローチャート: 判断 500">
          <a:extLst>
            <a:ext uri="{FF2B5EF4-FFF2-40B4-BE49-F238E27FC236}">
              <a16:creationId xmlns:a16="http://schemas.microsoft.com/office/drawing/2014/main" id="{95DFABAA-3F81-472C-B137-89B642E6002A}"/>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02" name="テキスト ボックス 501">
          <a:extLst>
            <a:ext uri="{FF2B5EF4-FFF2-40B4-BE49-F238E27FC236}">
              <a16:creationId xmlns:a16="http://schemas.microsoft.com/office/drawing/2014/main" id="{B6453166-83A5-4515-8C46-38C979EACA1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03" name="テキスト ボックス 502">
          <a:extLst>
            <a:ext uri="{FF2B5EF4-FFF2-40B4-BE49-F238E27FC236}">
              <a16:creationId xmlns:a16="http://schemas.microsoft.com/office/drawing/2014/main" id="{159A1B89-04B3-4205-85E8-90015D84FA6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04" name="テキスト ボックス 503">
          <a:extLst>
            <a:ext uri="{FF2B5EF4-FFF2-40B4-BE49-F238E27FC236}">
              <a16:creationId xmlns:a16="http://schemas.microsoft.com/office/drawing/2014/main" id="{67299C73-39B3-42AD-86BE-6870067832B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05" name="テキスト ボックス 504">
          <a:extLst>
            <a:ext uri="{FF2B5EF4-FFF2-40B4-BE49-F238E27FC236}">
              <a16:creationId xmlns:a16="http://schemas.microsoft.com/office/drawing/2014/main" id="{70FECD6B-A4A8-4C35-9D76-F30CE6313B0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06" name="テキスト ボックス 505">
          <a:extLst>
            <a:ext uri="{FF2B5EF4-FFF2-40B4-BE49-F238E27FC236}">
              <a16:creationId xmlns:a16="http://schemas.microsoft.com/office/drawing/2014/main" id="{BB58A47D-2DE7-4F57-9E35-3B74BAA3792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textlink="">
      <xdr:nvSpPr>
        <xdr:cNvPr id="507" name="楕円 506">
          <a:extLst>
            <a:ext uri="{FF2B5EF4-FFF2-40B4-BE49-F238E27FC236}">
              <a16:creationId xmlns:a16="http://schemas.microsoft.com/office/drawing/2014/main" id="{DD944155-21CD-4AA2-BDF8-128114645313}"/>
            </a:ext>
          </a:extLst>
        </xdr:cNvPr>
        <xdr:cNvSpPr/>
      </xdr:nvSpPr>
      <xdr:spPr>
        <a:xfrm>
          <a:off x="1945894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textlink="">
      <xdr:nvSpPr>
        <xdr:cNvPr id="508" name="【保健センター・保健所】&#10;一人当たり面積該当値テキスト">
          <a:extLst>
            <a:ext uri="{FF2B5EF4-FFF2-40B4-BE49-F238E27FC236}">
              <a16:creationId xmlns:a16="http://schemas.microsoft.com/office/drawing/2014/main" id="{CDDD5331-B9CD-4E4E-8661-3CFBCD204ABE}"/>
            </a:ext>
          </a:extLst>
        </xdr:cNvPr>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xdr:rowOff>
    </xdr:from>
    <xdr:to>
      <xdr:col>112</xdr:col>
      <xdr:colOff>38100</xdr:colOff>
      <xdr:row>63</xdr:row>
      <xdr:rowOff>103378</xdr:rowOff>
    </xdr:to>
    <xdr:sp textlink="">
      <xdr:nvSpPr>
        <xdr:cNvPr id="509" name="楕円 508">
          <a:extLst>
            <a:ext uri="{FF2B5EF4-FFF2-40B4-BE49-F238E27FC236}">
              <a16:creationId xmlns:a16="http://schemas.microsoft.com/office/drawing/2014/main" id="{36565DA8-8359-4D7D-A527-C808C873C78B}"/>
            </a:ext>
          </a:extLst>
        </xdr:cNvPr>
        <xdr:cNvSpPr/>
      </xdr:nvSpPr>
      <xdr:spPr>
        <a:xfrm>
          <a:off x="1873504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52578</xdr:rowOff>
    </xdr:to>
    <xdr:cxnSp macro="">
      <xdr:nvCxnSpPr>
        <xdr:cNvPr id="510" name="直線コネクタ 509">
          <a:extLst>
            <a:ext uri="{FF2B5EF4-FFF2-40B4-BE49-F238E27FC236}">
              <a16:creationId xmlns:a16="http://schemas.microsoft.com/office/drawing/2014/main" id="{5DD51B7D-A611-452B-9674-6965290C3F10}"/>
            </a:ext>
          </a:extLst>
        </xdr:cNvPr>
        <xdr:cNvCxnSpPr/>
      </xdr:nvCxnSpPr>
      <xdr:spPr>
        <a:xfrm>
          <a:off x="18778220" y="1061389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xdr:rowOff>
    </xdr:from>
    <xdr:to>
      <xdr:col>107</xdr:col>
      <xdr:colOff>101600</xdr:colOff>
      <xdr:row>63</xdr:row>
      <xdr:rowOff>103378</xdr:rowOff>
    </xdr:to>
    <xdr:sp textlink="">
      <xdr:nvSpPr>
        <xdr:cNvPr id="511" name="楕円 510">
          <a:extLst>
            <a:ext uri="{FF2B5EF4-FFF2-40B4-BE49-F238E27FC236}">
              <a16:creationId xmlns:a16="http://schemas.microsoft.com/office/drawing/2014/main" id="{7EFA8282-F9B3-45FE-8677-161B6B7FE2BA}"/>
            </a:ext>
          </a:extLst>
        </xdr:cNvPr>
        <xdr:cNvSpPr/>
      </xdr:nvSpPr>
      <xdr:spPr>
        <a:xfrm>
          <a:off x="1793748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52578</xdr:rowOff>
    </xdr:from>
    <xdr:to>
      <xdr:col>111</xdr:col>
      <xdr:colOff>177800</xdr:colOff>
      <xdr:row>63</xdr:row>
      <xdr:rowOff>52578</xdr:rowOff>
    </xdr:to>
    <xdr:cxnSp macro="">
      <xdr:nvCxnSpPr>
        <xdr:cNvPr id="512" name="直線コネクタ 511">
          <a:extLst>
            <a:ext uri="{FF2B5EF4-FFF2-40B4-BE49-F238E27FC236}">
              <a16:creationId xmlns:a16="http://schemas.microsoft.com/office/drawing/2014/main" id="{4582D889-C35A-4AEA-872A-31AADECFEB89}"/>
            </a:ext>
          </a:extLst>
        </xdr:cNvPr>
        <xdr:cNvCxnSpPr/>
      </xdr:nvCxnSpPr>
      <xdr:spPr>
        <a:xfrm>
          <a:off x="17988280" y="106138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xdr:rowOff>
    </xdr:from>
    <xdr:to>
      <xdr:col>102</xdr:col>
      <xdr:colOff>165100</xdr:colOff>
      <xdr:row>63</xdr:row>
      <xdr:rowOff>103378</xdr:rowOff>
    </xdr:to>
    <xdr:sp textlink="">
      <xdr:nvSpPr>
        <xdr:cNvPr id="513" name="楕円 512">
          <a:extLst>
            <a:ext uri="{FF2B5EF4-FFF2-40B4-BE49-F238E27FC236}">
              <a16:creationId xmlns:a16="http://schemas.microsoft.com/office/drawing/2014/main" id="{1D6A609E-BB09-407C-997F-7AB02553881A}"/>
            </a:ext>
          </a:extLst>
        </xdr:cNvPr>
        <xdr:cNvSpPr/>
      </xdr:nvSpPr>
      <xdr:spPr>
        <a:xfrm>
          <a:off x="1716278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52578</xdr:rowOff>
    </xdr:from>
    <xdr:to>
      <xdr:col>107</xdr:col>
      <xdr:colOff>50800</xdr:colOff>
      <xdr:row>63</xdr:row>
      <xdr:rowOff>52578</xdr:rowOff>
    </xdr:to>
    <xdr:cxnSp macro="">
      <xdr:nvCxnSpPr>
        <xdr:cNvPr id="514" name="直線コネクタ 513">
          <a:extLst>
            <a:ext uri="{FF2B5EF4-FFF2-40B4-BE49-F238E27FC236}">
              <a16:creationId xmlns:a16="http://schemas.microsoft.com/office/drawing/2014/main" id="{CF8C342F-145F-4C7C-A44D-FF486F03A08F}"/>
            </a:ext>
          </a:extLst>
        </xdr:cNvPr>
        <xdr:cNvCxnSpPr/>
      </xdr:nvCxnSpPr>
      <xdr:spPr>
        <a:xfrm>
          <a:off x="17213580" y="1061389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xdr:rowOff>
    </xdr:from>
    <xdr:to>
      <xdr:col>98</xdr:col>
      <xdr:colOff>38100</xdr:colOff>
      <xdr:row>63</xdr:row>
      <xdr:rowOff>103378</xdr:rowOff>
    </xdr:to>
    <xdr:sp textlink="">
      <xdr:nvSpPr>
        <xdr:cNvPr id="515" name="楕円 514">
          <a:extLst>
            <a:ext uri="{FF2B5EF4-FFF2-40B4-BE49-F238E27FC236}">
              <a16:creationId xmlns:a16="http://schemas.microsoft.com/office/drawing/2014/main" id="{57CB0309-B87D-4FF9-BC53-8DEA4A3EE64B}"/>
            </a:ext>
          </a:extLst>
        </xdr:cNvPr>
        <xdr:cNvSpPr/>
      </xdr:nvSpPr>
      <xdr:spPr>
        <a:xfrm>
          <a:off x="1638808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52578</xdr:rowOff>
    </xdr:from>
    <xdr:to>
      <xdr:col>102</xdr:col>
      <xdr:colOff>114300</xdr:colOff>
      <xdr:row>63</xdr:row>
      <xdr:rowOff>52578</xdr:rowOff>
    </xdr:to>
    <xdr:cxnSp macro="">
      <xdr:nvCxnSpPr>
        <xdr:cNvPr id="516" name="直線コネクタ 515">
          <a:extLst>
            <a:ext uri="{FF2B5EF4-FFF2-40B4-BE49-F238E27FC236}">
              <a16:creationId xmlns:a16="http://schemas.microsoft.com/office/drawing/2014/main" id="{966EA2AD-E2C9-4D61-89F3-D5AB7174DACF}"/>
            </a:ext>
          </a:extLst>
        </xdr:cNvPr>
        <xdr:cNvCxnSpPr/>
      </xdr:nvCxnSpPr>
      <xdr:spPr>
        <a:xfrm>
          <a:off x="16431260" y="106138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textlink="">
      <xdr:nvSpPr>
        <xdr:cNvPr id="517" name="n_1aveValue【保健センター・保健所】&#10;一人当たり面積">
          <a:extLst>
            <a:ext uri="{FF2B5EF4-FFF2-40B4-BE49-F238E27FC236}">
              <a16:creationId xmlns:a16="http://schemas.microsoft.com/office/drawing/2014/main" id="{1E8698B5-F53E-4695-ADAF-161889D0BBE5}"/>
            </a:ext>
          </a:extLst>
        </xdr:cNvPr>
        <xdr:cNvSpPr txBox="1"/>
      </xdr:nvSpPr>
      <xdr:spPr>
        <a:xfrm>
          <a:off x="185611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textlink="">
      <xdr:nvSpPr>
        <xdr:cNvPr id="518" name="n_2aveValue【保健センター・保健所】&#10;一人当たり面積">
          <a:extLst>
            <a:ext uri="{FF2B5EF4-FFF2-40B4-BE49-F238E27FC236}">
              <a16:creationId xmlns:a16="http://schemas.microsoft.com/office/drawing/2014/main" id="{2E7C6FA8-EE77-4FD3-B7C9-30F1901568D2}"/>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textlink="">
      <xdr:nvSpPr>
        <xdr:cNvPr id="519" name="n_3aveValue【保健センター・保健所】&#10;一人当たり面積">
          <a:extLst>
            <a:ext uri="{FF2B5EF4-FFF2-40B4-BE49-F238E27FC236}">
              <a16:creationId xmlns:a16="http://schemas.microsoft.com/office/drawing/2014/main" id="{99D9B302-17F4-4ED3-8160-209EFC49F245}"/>
            </a:ext>
          </a:extLst>
        </xdr:cNvPr>
        <xdr:cNvSpPr txBox="1"/>
      </xdr:nvSpPr>
      <xdr:spPr>
        <a:xfrm>
          <a:off x="170015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textlink="">
      <xdr:nvSpPr>
        <xdr:cNvPr id="520" name="n_4aveValue【保健センター・保健所】&#10;一人当たり面積">
          <a:extLst>
            <a:ext uri="{FF2B5EF4-FFF2-40B4-BE49-F238E27FC236}">
              <a16:creationId xmlns:a16="http://schemas.microsoft.com/office/drawing/2014/main" id="{427AF475-0CD1-4403-99E1-2900DB0105F4}"/>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94505</xdr:rowOff>
    </xdr:from>
    <xdr:ext cx="469744" cy="259045"/>
    <xdr:sp textlink="">
      <xdr:nvSpPr>
        <xdr:cNvPr id="521" name="n_1mainValue【保健センター・保健所】&#10;一人当たり面積">
          <a:extLst>
            <a:ext uri="{FF2B5EF4-FFF2-40B4-BE49-F238E27FC236}">
              <a16:creationId xmlns:a16="http://schemas.microsoft.com/office/drawing/2014/main" id="{F997AAC7-C934-44F1-9084-0A16DE0D3CA6}"/>
            </a:ext>
          </a:extLst>
        </xdr:cNvPr>
        <xdr:cNvSpPr txBox="1"/>
      </xdr:nvSpPr>
      <xdr:spPr>
        <a:xfrm>
          <a:off x="185611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94505</xdr:rowOff>
    </xdr:from>
    <xdr:ext cx="469744" cy="259045"/>
    <xdr:sp textlink="">
      <xdr:nvSpPr>
        <xdr:cNvPr id="522" name="n_2mainValue【保健センター・保健所】&#10;一人当たり面積">
          <a:extLst>
            <a:ext uri="{FF2B5EF4-FFF2-40B4-BE49-F238E27FC236}">
              <a16:creationId xmlns:a16="http://schemas.microsoft.com/office/drawing/2014/main" id="{4072DD59-0987-43A1-8CDC-02F5A25FF935}"/>
            </a:ext>
          </a:extLst>
        </xdr:cNvPr>
        <xdr:cNvSpPr txBox="1"/>
      </xdr:nvSpPr>
      <xdr:spPr>
        <a:xfrm>
          <a:off x="177762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94505</xdr:rowOff>
    </xdr:from>
    <xdr:ext cx="469744" cy="259045"/>
    <xdr:sp textlink="">
      <xdr:nvSpPr>
        <xdr:cNvPr id="523" name="n_3mainValue【保健センター・保健所】&#10;一人当たり面積">
          <a:extLst>
            <a:ext uri="{FF2B5EF4-FFF2-40B4-BE49-F238E27FC236}">
              <a16:creationId xmlns:a16="http://schemas.microsoft.com/office/drawing/2014/main" id="{6CCCC669-0932-465D-89CB-6470C8E2569C}"/>
            </a:ext>
          </a:extLst>
        </xdr:cNvPr>
        <xdr:cNvSpPr txBox="1"/>
      </xdr:nvSpPr>
      <xdr:spPr>
        <a:xfrm>
          <a:off x="170015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94505</xdr:rowOff>
    </xdr:from>
    <xdr:ext cx="469744" cy="259045"/>
    <xdr:sp textlink="">
      <xdr:nvSpPr>
        <xdr:cNvPr id="524" name="n_4mainValue【保健センター・保健所】&#10;一人当たり面積">
          <a:extLst>
            <a:ext uri="{FF2B5EF4-FFF2-40B4-BE49-F238E27FC236}">
              <a16:creationId xmlns:a16="http://schemas.microsoft.com/office/drawing/2014/main" id="{466F6F6C-578F-4174-8955-A6FBEDE0AF84}"/>
            </a:ext>
          </a:extLst>
        </xdr:cNvPr>
        <xdr:cNvSpPr txBox="1"/>
      </xdr:nvSpPr>
      <xdr:spPr>
        <a:xfrm>
          <a:off x="162268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525" name="正方形/長方形 524">
          <a:extLst>
            <a:ext uri="{FF2B5EF4-FFF2-40B4-BE49-F238E27FC236}">
              <a16:creationId xmlns:a16="http://schemas.microsoft.com/office/drawing/2014/main" id="{725E964E-E415-4466-ADFB-0B60AAA1783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526" name="正方形/長方形 525">
          <a:extLst>
            <a:ext uri="{FF2B5EF4-FFF2-40B4-BE49-F238E27FC236}">
              <a16:creationId xmlns:a16="http://schemas.microsoft.com/office/drawing/2014/main" id="{6FD542F6-BC52-41B9-B139-BD17CA46F73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527" name="正方形/長方形 526">
          <a:extLst>
            <a:ext uri="{FF2B5EF4-FFF2-40B4-BE49-F238E27FC236}">
              <a16:creationId xmlns:a16="http://schemas.microsoft.com/office/drawing/2014/main" id="{1B8C9B37-8EE4-47CB-90E9-3807FFAF84F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528" name="正方形/長方形 527">
          <a:extLst>
            <a:ext uri="{FF2B5EF4-FFF2-40B4-BE49-F238E27FC236}">
              <a16:creationId xmlns:a16="http://schemas.microsoft.com/office/drawing/2014/main" id="{2A8774F3-4C54-4900-AC06-1030D484DF3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529" name="正方形/長方形 528">
          <a:extLst>
            <a:ext uri="{FF2B5EF4-FFF2-40B4-BE49-F238E27FC236}">
              <a16:creationId xmlns:a16="http://schemas.microsoft.com/office/drawing/2014/main" id="{D5DFC54B-485A-482C-8B24-507309F03AC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530" name="正方形/長方形 529">
          <a:extLst>
            <a:ext uri="{FF2B5EF4-FFF2-40B4-BE49-F238E27FC236}">
              <a16:creationId xmlns:a16="http://schemas.microsoft.com/office/drawing/2014/main" id="{39773CE9-840B-4EBB-9B0F-B7CF37AE8AF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531" name="正方形/長方形 530">
          <a:extLst>
            <a:ext uri="{FF2B5EF4-FFF2-40B4-BE49-F238E27FC236}">
              <a16:creationId xmlns:a16="http://schemas.microsoft.com/office/drawing/2014/main" id="{16A98648-9A28-4FF7-B28F-1129FDD9499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532" name="正方形/長方形 531">
          <a:extLst>
            <a:ext uri="{FF2B5EF4-FFF2-40B4-BE49-F238E27FC236}">
              <a16:creationId xmlns:a16="http://schemas.microsoft.com/office/drawing/2014/main" id="{77711A77-AF9B-4925-ABD1-A23D89BD44F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533" name="テキスト ボックス 532">
          <a:extLst>
            <a:ext uri="{FF2B5EF4-FFF2-40B4-BE49-F238E27FC236}">
              <a16:creationId xmlns:a16="http://schemas.microsoft.com/office/drawing/2014/main" id="{1D576464-194E-48B9-8223-697F739BEE5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FA0E5344-874C-4B65-B610-B1B54235144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535" name="テキスト ボックス 534">
          <a:extLst>
            <a:ext uri="{FF2B5EF4-FFF2-40B4-BE49-F238E27FC236}">
              <a16:creationId xmlns:a16="http://schemas.microsoft.com/office/drawing/2014/main" id="{240E05EC-04AD-416C-B06B-103E822964D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5E8D91A3-C5EC-44A3-ACE9-E269BDFEF0A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537" name="テキスト ボックス 536">
          <a:extLst>
            <a:ext uri="{FF2B5EF4-FFF2-40B4-BE49-F238E27FC236}">
              <a16:creationId xmlns:a16="http://schemas.microsoft.com/office/drawing/2014/main" id="{0B90E604-C4FD-4578-93B7-9B7224807A1B}"/>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A63ED878-C023-4EB2-A6A9-89B4E72CF49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539" name="テキスト ボックス 538">
          <a:extLst>
            <a:ext uri="{FF2B5EF4-FFF2-40B4-BE49-F238E27FC236}">
              <a16:creationId xmlns:a16="http://schemas.microsoft.com/office/drawing/2014/main" id="{98993A41-437F-4265-B639-F371D465067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DF7CA190-6708-47FE-AE63-78585A2E534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541" name="テキスト ボックス 540">
          <a:extLst>
            <a:ext uri="{FF2B5EF4-FFF2-40B4-BE49-F238E27FC236}">
              <a16:creationId xmlns:a16="http://schemas.microsoft.com/office/drawing/2014/main" id="{96F3D7EC-3130-44E6-B46B-3CACA821AA6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408AE92B-AA98-4F02-8D9A-B57016D1A4C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543" name="テキスト ボックス 542">
          <a:extLst>
            <a:ext uri="{FF2B5EF4-FFF2-40B4-BE49-F238E27FC236}">
              <a16:creationId xmlns:a16="http://schemas.microsoft.com/office/drawing/2014/main" id="{9370AE34-06EF-4A40-A21C-1518E2DDEA5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6DFCE5BC-2B99-4DF9-8EE7-71A48AF994B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545" name="テキスト ボックス 544">
          <a:extLst>
            <a:ext uri="{FF2B5EF4-FFF2-40B4-BE49-F238E27FC236}">
              <a16:creationId xmlns:a16="http://schemas.microsoft.com/office/drawing/2014/main" id="{18AAC3FC-14C1-4EE1-AEFC-3E2790E1946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3C288308-FF64-492F-8892-ED9319B9271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547" name="テキスト ボックス 546">
          <a:extLst>
            <a:ext uri="{FF2B5EF4-FFF2-40B4-BE49-F238E27FC236}">
              <a16:creationId xmlns:a16="http://schemas.microsoft.com/office/drawing/2014/main" id="{99353914-F48F-4EDF-BF46-9D6EA2FE2247}"/>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ACC074F2-9F15-459F-A3D0-59D303F6684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549" name="【消防施設】&#10;有形固定資産減価償却率グラフ枠">
          <a:extLst>
            <a:ext uri="{FF2B5EF4-FFF2-40B4-BE49-F238E27FC236}">
              <a16:creationId xmlns:a16="http://schemas.microsoft.com/office/drawing/2014/main" id="{A34DDADC-4625-481C-9B99-BE01CFDAF75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C7C0CF2C-FC1A-40A5-86E5-098D7CE81D57}"/>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551" name="【消防施設】&#10;有形固定資産減価償却率最小値テキスト">
          <a:extLst>
            <a:ext uri="{FF2B5EF4-FFF2-40B4-BE49-F238E27FC236}">
              <a16:creationId xmlns:a16="http://schemas.microsoft.com/office/drawing/2014/main" id="{DCB1A772-5084-4666-B78A-C74FAD2D3708}"/>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7D9651C2-FF77-4B4A-98BA-C5ACC5C0F61D}"/>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textlink="">
      <xdr:nvSpPr>
        <xdr:cNvPr id="553" name="【消防施設】&#10;有形固定資産減価償却率最大値テキスト">
          <a:extLst>
            <a:ext uri="{FF2B5EF4-FFF2-40B4-BE49-F238E27FC236}">
              <a16:creationId xmlns:a16="http://schemas.microsoft.com/office/drawing/2014/main" id="{B2706589-D96E-47E6-9FF4-794E4B75AEBB}"/>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54" name="直線コネクタ 553">
          <a:extLst>
            <a:ext uri="{FF2B5EF4-FFF2-40B4-BE49-F238E27FC236}">
              <a16:creationId xmlns:a16="http://schemas.microsoft.com/office/drawing/2014/main" id="{873B839F-56AE-41AA-8D2F-02642DA70237}"/>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textlink="">
      <xdr:nvSpPr>
        <xdr:cNvPr id="555" name="【消防施設】&#10;有形固定資産減価償却率平均値テキスト">
          <a:extLst>
            <a:ext uri="{FF2B5EF4-FFF2-40B4-BE49-F238E27FC236}">
              <a16:creationId xmlns:a16="http://schemas.microsoft.com/office/drawing/2014/main" id="{9E426E01-EB5E-42A1-9089-DB89E9C19BCB}"/>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textlink="">
      <xdr:nvSpPr>
        <xdr:cNvPr id="556" name="フローチャート: 判断 555">
          <a:extLst>
            <a:ext uri="{FF2B5EF4-FFF2-40B4-BE49-F238E27FC236}">
              <a16:creationId xmlns:a16="http://schemas.microsoft.com/office/drawing/2014/main" id="{4587FB41-7376-4537-99A3-3BE027D1E8B5}"/>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textlink="">
      <xdr:nvSpPr>
        <xdr:cNvPr id="557" name="フローチャート: 判断 556">
          <a:extLst>
            <a:ext uri="{FF2B5EF4-FFF2-40B4-BE49-F238E27FC236}">
              <a16:creationId xmlns:a16="http://schemas.microsoft.com/office/drawing/2014/main" id="{8970C048-A11F-4DA9-BF99-D91AB63B96CB}"/>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textlink="">
      <xdr:nvSpPr>
        <xdr:cNvPr id="558" name="フローチャート: 判断 557">
          <a:extLst>
            <a:ext uri="{FF2B5EF4-FFF2-40B4-BE49-F238E27FC236}">
              <a16:creationId xmlns:a16="http://schemas.microsoft.com/office/drawing/2014/main" id="{6B7A185F-50C8-4444-809F-F553E800D9BE}"/>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textlink="">
      <xdr:nvSpPr>
        <xdr:cNvPr id="559" name="フローチャート: 判断 558">
          <a:extLst>
            <a:ext uri="{FF2B5EF4-FFF2-40B4-BE49-F238E27FC236}">
              <a16:creationId xmlns:a16="http://schemas.microsoft.com/office/drawing/2014/main" id="{ED388922-E082-4E8B-B294-9E929FE126C7}"/>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textlink="">
      <xdr:nvSpPr>
        <xdr:cNvPr id="560" name="フローチャート: 判断 559">
          <a:extLst>
            <a:ext uri="{FF2B5EF4-FFF2-40B4-BE49-F238E27FC236}">
              <a16:creationId xmlns:a16="http://schemas.microsoft.com/office/drawing/2014/main" id="{28FA039F-4667-416E-8DB2-D710C28D1556}"/>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561" name="テキスト ボックス 560">
          <a:extLst>
            <a:ext uri="{FF2B5EF4-FFF2-40B4-BE49-F238E27FC236}">
              <a16:creationId xmlns:a16="http://schemas.microsoft.com/office/drawing/2014/main" id="{F28FC5D1-7805-48F0-89FE-160324F8235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562" name="テキスト ボックス 561">
          <a:extLst>
            <a:ext uri="{FF2B5EF4-FFF2-40B4-BE49-F238E27FC236}">
              <a16:creationId xmlns:a16="http://schemas.microsoft.com/office/drawing/2014/main" id="{E41A83D1-A8E9-4FF1-9D53-F3C305FC57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563" name="テキスト ボックス 562">
          <a:extLst>
            <a:ext uri="{FF2B5EF4-FFF2-40B4-BE49-F238E27FC236}">
              <a16:creationId xmlns:a16="http://schemas.microsoft.com/office/drawing/2014/main" id="{A26D8CD7-2F98-447F-BE0C-46FBB564F50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564" name="テキスト ボックス 563">
          <a:extLst>
            <a:ext uri="{FF2B5EF4-FFF2-40B4-BE49-F238E27FC236}">
              <a16:creationId xmlns:a16="http://schemas.microsoft.com/office/drawing/2014/main" id="{23B06FBF-2DF7-4174-BF93-95317F21231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565" name="テキスト ボックス 564">
          <a:extLst>
            <a:ext uri="{FF2B5EF4-FFF2-40B4-BE49-F238E27FC236}">
              <a16:creationId xmlns:a16="http://schemas.microsoft.com/office/drawing/2014/main" id="{A90F0097-DCA6-46F5-BE42-E34A4487508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75474</xdr:rowOff>
    </xdr:from>
    <xdr:to>
      <xdr:col>85</xdr:col>
      <xdr:colOff>177800</xdr:colOff>
      <xdr:row>80</xdr:row>
      <xdr:rowOff>5624</xdr:rowOff>
    </xdr:to>
    <xdr:sp textlink="">
      <xdr:nvSpPr>
        <xdr:cNvPr id="566" name="楕円 565">
          <a:extLst>
            <a:ext uri="{FF2B5EF4-FFF2-40B4-BE49-F238E27FC236}">
              <a16:creationId xmlns:a16="http://schemas.microsoft.com/office/drawing/2014/main" id="{F17ECB89-1EC9-4FDD-9500-BD812905708F}"/>
            </a:ext>
          </a:extLst>
        </xdr:cNvPr>
        <xdr:cNvSpPr/>
      </xdr:nvSpPr>
      <xdr:spPr>
        <a:xfrm>
          <a:off x="14325600" y="133190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98351</xdr:rowOff>
    </xdr:from>
    <xdr:ext cx="405111" cy="259045"/>
    <xdr:sp textlink="">
      <xdr:nvSpPr>
        <xdr:cNvPr id="567" name="【消防施設】&#10;有形固定資産減価償却率該当値テキスト">
          <a:extLst>
            <a:ext uri="{FF2B5EF4-FFF2-40B4-BE49-F238E27FC236}">
              <a16:creationId xmlns:a16="http://schemas.microsoft.com/office/drawing/2014/main" id="{CDC1C4D9-1BFF-4A32-B207-D79885A765E0}"/>
            </a:ext>
          </a:extLst>
        </xdr:cNvPr>
        <xdr:cNvSpPr txBox="1"/>
      </xdr:nvSpPr>
      <xdr:spPr>
        <a:xfrm>
          <a:off x="14414500" y="131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15058</xdr:rowOff>
    </xdr:from>
    <xdr:to>
      <xdr:col>81</xdr:col>
      <xdr:colOff>101600</xdr:colOff>
      <xdr:row>79</xdr:row>
      <xdr:rowOff>116658</xdr:rowOff>
    </xdr:to>
    <xdr:sp textlink="">
      <xdr:nvSpPr>
        <xdr:cNvPr id="568" name="楕円 567">
          <a:extLst>
            <a:ext uri="{FF2B5EF4-FFF2-40B4-BE49-F238E27FC236}">
              <a16:creationId xmlns:a16="http://schemas.microsoft.com/office/drawing/2014/main" id="{C4B35A0C-954C-4859-892D-401F4DEC077C}"/>
            </a:ext>
          </a:extLst>
        </xdr:cNvPr>
        <xdr:cNvSpPr/>
      </xdr:nvSpPr>
      <xdr:spPr>
        <a:xfrm>
          <a:off x="13578840" y="132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65858</xdr:rowOff>
    </xdr:from>
    <xdr:to>
      <xdr:col>85</xdr:col>
      <xdr:colOff>127000</xdr:colOff>
      <xdr:row>79</xdr:row>
      <xdr:rowOff>126274</xdr:rowOff>
    </xdr:to>
    <xdr:cxnSp macro="">
      <xdr:nvCxnSpPr>
        <xdr:cNvPr id="569" name="直線コネクタ 568">
          <a:extLst>
            <a:ext uri="{FF2B5EF4-FFF2-40B4-BE49-F238E27FC236}">
              <a16:creationId xmlns:a16="http://schemas.microsoft.com/office/drawing/2014/main" id="{DF8CF1D4-4644-45D9-951D-3D4E798FBB59}"/>
            </a:ext>
          </a:extLst>
        </xdr:cNvPr>
        <xdr:cNvCxnSpPr/>
      </xdr:nvCxnSpPr>
      <xdr:spPr>
        <a:xfrm>
          <a:off x="13629640" y="13309418"/>
          <a:ext cx="74676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127726</xdr:rowOff>
    </xdr:from>
    <xdr:to>
      <xdr:col>76</xdr:col>
      <xdr:colOff>165100</xdr:colOff>
      <xdr:row>79</xdr:row>
      <xdr:rowOff>57876</xdr:rowOff>
    </xdr:to>
    <xdr:sp textlink="">
      <xdr:nvSpPr>
        <xdr:cNvPr id="570" name="楕円 569">
          <a:extLst>
            <a:ext uri="{FF2B5EF4-FFF2-40B4-BE49-F238E27FC236}">
              <a16:creationId xmlns:a16="http://schemas.microsoft.com/office/drawing/2014/main" id="{50BD71F9-D108-4ACD-A758-6EA30E223423}"/>
            </a:ext>
          </a:extLst>
        </xdr:cNvPr>
        <xdr:cNvSpPr/>
      </xdr:nvSpPr>
      <xdr:spPr>
        <a:xfrm>
          <a:off x="12804140" y="13203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7076</xdr:rowOff>
    </xdr:from>
    <xdr:to>
      <xdr:col>81</xdr:col>
      <xdr:colOff>50800</xdr:colOff>
      <xdr:row>79</xdr:row>
      <xdr:rowOff>65858</xdr:rowOff>
    </xdr:to>
    <xdr:cxnSp macro="">
      <xdr:nvCxnSpPr>
        <xdr:cNvPr id="571" name="直線コネクタ 570">
          <a:extLst>
            <a:ext uri="{FF2B5EF4-FFF2-40B4-BE49-F238E27FC236}">
              <a16:creationId xmlns:a16="http://schemas.microsoft.com/office/drawing/2014/main" id="{DEDCB52B-6F7E-4FFE-809C-2F5428C7C30B}"/>
            </a:ext>
          </a:extLst>
        </xdr:cNvPr>
        <xdr:cNvCxnSpPr/>
      </xdr:nvCxnSpPr>
      <xdr:spPr>
        <a:xfrm>
          <a:off x="12854940" y="13250636"/>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90170</xdr:rowOff>
    </xdr:from>
    <xdr:to>
      <xdr:col>72</xdr:col>
      <xdr:colOff>38100</xdr:colOff>
      <xdr:row>79</xdr:row>
      <xdr:rowOff>20320</xdr:rowOff>
    </xdr:to>
    <xdr:sp textlink="">
      <xdr:nvSpPr>
        <xdr:cNvPr id="572" name="楕円 571">
          <a:extLst>
            <a:ext uri="{FF2B5EF4-FFF2-40B4-BE49-F238E27FC236}">
              <a16:creationId xmlns:a16="http://schemas.microsoft.com/office/drawing/2014/main" id="{74A7A35A-A421-4159-8866-32F11194AD4D}"/>
            </a:ext>
          </a:extLst>
        </xdr:cNvPr>
        <xdr:cNvSpPr/>
      </xdr:nvSpPr>
      <xdr:spPr>
        <a:xfrm>
          <a:off x="12029440" y="13166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140970</xdr:rowOff>
    </xdr:from>
    <xdr:to>
      <xdr:col>76</xdr:col>
      <xdr:colOff>114300</xdr:colOff>
      <xdr:row>79</xdr:row>
      <xdr:rowOff>7076</xdr:rowOff>
    </xdr:to>
    <xdr:cxnSp macro="">
      <xdr:nvCxnSpPr>
        <xdr:cNvPr id="573" name="直線コネクタ 572">
          <a:extLst>
            <a:ext uri="{FF2B5EF4-FFF2-40B4-BE49-F238E27FC236}">
              <a16:creationId xmlns:a16="http://schemas.microsoft.com/office/drawing/2014/main" id="{B6BF5240-BB9D-4A30-881E-CE27E0252E22}"/>
            </a:ext>
          </a:extLst>
        </xdr:cNvPr>
        <xdr:cNvCxnSpPr/>
      </xdr:nvCxnSpPr>
      <xdr:spPr>
        <a:xfrm>
          <a:off x="12072620" y="13216890"/>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41184</xdr:rowOff>
    </xdr:from>
    <xdr:to>
      <xdr:col>67</xdr:col>
      <xdr:colOff>101600</xdr:colOff>
      <xdr:row>78</xdr:row>
      <xdr:rowOff>142784</xdr:rowOff>
    </xdr:to>
    <xdr:sp textlink="">
      <xdr:nvSpPr>
        <xdr:cNvPr id="574" name="楕円 573">
          <a:extLst>
            <a:ext uri="{FF2B5EF4-FFF2-40B4-BE49-F238E27FC236}">
              <a16:creationId xmlns:a16="http://schemas.microsoft.com/office/drawing/2014/main" id="{0FE833B6-8497-4B86-84E2-8899679A99CF}"/>
            </a:ext>
          </a:extLst>
        </xdr:cNvPr>
        <xdr:cNvSpPr/>
      </xdr:nvSpPr>
      <xdr:spPr>
        <a:xfrm>
          <a:off x="11231880" y="131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91984</xdr:rowOff>
    </xdr:from>
    <xdr:to>
      <xdr:col>71</xdr:col>
      <xdr:colOff>177800</xdr:colOff>
      <xdr:row>78</xdr:row>
      <xdr:rowOff>140970</xdr:rowOff>
    </xdr:to>
    <xdr:cxnSp macro="">
      <xdr:nvCxnSpPr>
        <xdr:cNvPr id="575" name="直線コネクタ 574">
          <a:extLst>
            <a:ext uri="{FF2B5EF4-FFF2-40B4-BE49-F238E27FC236}">
              <a16:creationId xmlns:a16="http://schemas.microsoft.com/office/drawing/2014/main" id="{599C5F8A-AC66-44C7-A434-838D01D6794A}"/>
            </a:ext>
          </a:extLst>
        </xdr:cNvPr>
        <xdr:cNvCxnSpPr/>
      </xdr:nvCxnSpPr>
      <xdr:spPr>
        <a:xfrm>
          <a:off x="11282680" y="13167904"/>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textlink="">
      <xdr:nvSpPr>
        <xdr:cNvPr id="576" name="n_1aveValue【消防施設】&#10;有形固定資産減価償却率">
          <a:extLst>
            <a:ext uri="{FF2B5EF4-FFF2-40B4-BE49-F238E27FC236}">
              <a16:creationId xmlns:a16="http://schemas.microsoft.com/office/drawing/2014/main" id="{73DFD0A3-F4DD-4B84-8F9C-C05DA1A43B59}"/>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textlink="">
      <xdr:nvSpPr>
        <xdr:cNvPr id="577" name="n_2aveValue【消防施設】&#10;有形固定資産減価償却率">
          <a:extLst>
            <a:ext uri="{FF2B5EF4-FFF2-40B4-BE49-F238E27FC236}">
              <a16:creationId xmlns:a16="http://schemas.microsoft.com/office/drawing/2014/main" id="{DA2567ED-4842-436A-AECB-F51E43BE28DD}"/>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textlink="">
      <xdr:nvSpPr>
        <xdr:cNvPr id="578" name="n_3aveValue【消防施設】&#10;有形固定資産減価償却率">
          <a:extLst>
            <a:ext uri="{FF2B5EF4-FFF2-40B4-BE49-F238E27FC236}">
              <a16:creationId xmlns:a16="http://schemas.microsoft.com/office/drawing/2014/main" id="{87F81814-972A-4E23-BD8E-FF8616C0E780}"/>
            </a:ext>
          </a:extLst>
        </xdr:cNvPr>
        <xdr:cNvSpPr txBox="1"/>
      </xdr:nvSpPr>
      <xdr:spPr>
        <a:xfrm>
          <a:off x="1190054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textlink="">
      <xdr:nvSpPr>
        <xdr:cNvPr id="579" name="n_4aveValue【消防施設】&#10;有形固定資産減価償却率">
          <a:extLst>
            <a:ext uri="{FF2B5EF4-FFF2-40B4-BE49-F238E27FC236}">
              <a16:creationId xmlns:a16="http://schemas.microsoft.com/office/drawing/2014/main" id="{5603BF1D-BFF3-4267-86B9-EA9669E1EAFA}"/>
            </a:ext>
          </a:extLst>
        </xdr:cNvPr>
        <xdr:cNvSpPr txBox="1"/>
      </xdr:nvSpPr>
      <xdr:spPr>
        <a:xfrm>
          <a:off x="1110298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133185</xdr:rowOff>
    </xdr:from>
    <xdr:ext cx="405111" cy="259045"/>
    <xdr:sp textlink="">
      <xdr:nvSpPr>
        <xdr:cNvPr id="580" name="n_1mainValue【消防施設】&#10;有形固定資産減価償却率">
          <a:extLst>
            <a:ext uri="{FF2B5EF4-FFF2-40B4-BE49-F238E27FC236}">
              <a16:creationId xmlns:a16="http://schemas.microsoft.com/office/drawing/2014/main" id="{977AA6E6-7E75-4B80-976B-F3F6F6E9CF47}"/>
            </a:ext>
          </a:extLst>
        </xdr:cNvPr>
        <xdr:cNvSpPr txBox="1"/>
      </xdr:nvSpPr>
      <xdr:spPr>
        <a:xfrm>
          <a:off x="13437244" y="1304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74403</xdr:rowOff>
    </xdr:from>
    <xdr:ext cx="405111" cy="259045"/>
    <xdr:sp textlink="">
      <xdr:nvSpPr>
        <xdr:cNvPr id="581" name="n_2mainValue【消防施設】&#10;有形固定資産減価償却率">
          <a:extLst>
            <a:ext uri="{FF2B5EF4-FFF2-40B4-BE49-F238E27FC236}">
              <a16:creationId xmlns:a16="http://schemas.microsoft.com/office/drawing/2014/main" id="{E3519A37-8C61-4BE3-977D-0F1F4E0DE828}"/>
            </a:ext>
          </a:extLst>
        </xdr:cNvPr>
        <xdr:cNvSpPr txBox="1"/>
      </xdr:nvSpPr>
      <xdr:spPr>
        <a:xfrm>
          <a:off x="12675244" y="129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36847</xdr:rowOff>
    </xdr:from>
    <xdr:ext cx="405111" cy="259045"/>
    <xdr:sp textlink="">
      <xdr:nvSpPr>
        <xdr:cNvPr id="582" name="n_3mainValue【消防施設】&#10;有形固定資産減価償却率">
          <a:extLst>
            <a:ext uri="{FF2B5EF4-FFF2-40B4-BE49-F238E27FC236}">
              <a16:creationId xmlns:a16="http://schemas.microsoft.com/office/drawing/2014/main" id="{12F4A237-9DC2-4AF8-9DF4-11D351FFCC6B}"/>
            </a:ext>
          </a:extLst>
        </xdr:cNvPr>
        <xdr:cNvSpPr txBox="1"/>
      </xdr:nvSpPr>
      <xdr:spPr>
        <a:xfrm>
          <a:off x="1190054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159311</xdr:rowOff>
    </xdr:from>
    <xdr:ext cx="405111" cy="259045"/>
    <xdr:sp textlink="">
      <xdr:nvSpPr>
        <xdr:cNvPr id="583" name="n_4mainValue【消防施設】&#10;有形固定資産減価償却率">
          <a:extLst>
            <a:ext uri="{FF2B5EF4-FFF2-40B4-BE49-F238E27FC236}">
              <a16:creationId xmlns:a16="http://schemas.microsoft.com/office/drawing/2014/main" id="{C6660A51-56DF-44E1-9BE2-E88B4FA7B0F9}"/>
            </a:ext>
          </a:extLst>
        </xdr:cNvPr>
        <xdr:cNvSpPr txBox="1"/>
      </xdr:nvSpPr>
      <xdr:spPr>
        <a:xfrm>
          <a:off x="11102984" y="1289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584" name="正方形/長方形 583">
          <a:extLst>
            <a:ext uri="{FF2B5EF4-FFF2-40B4-BE49-F238E27FC236}">
              <a16:creationId xmlns:a16="http://schemas.microsoft.com/office/drawing/2014/main" id="{A01EDAC8-F64F-4736-B9D3-D7408693F70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585" name="正方形/長方形 584">
          <a:extLst>
            <a:ext uri="{FF2B5EF4-FFF2-40B4-BE49-F238E27FC236}">
              <a16:creationId xmlns:a16="http://schemas.microsoft.com/office/drawing/2014/main" id="{3E7CB865-487E-4AC8-86ED-DD4FC252B1B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586" name="正方形/長方形 585">
          <a:extLst>
            <a:ext uri="{FF2B5EF4-FFF2-40B4-BE49-F238E27FC236}">
              <a16:creationId xmlns:a16="http://schemas.microsoft.com/office/drawing/2014/main" id="{1F84B2FF-C9E2-479F-B590-2B7B7AC633A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587" name="正方形/長方形 586">
          <a:extLst>
            <a:ext uri="{FF2B5EF4-FFF2-40B4-BE49-F238E27FC236}">
              <a16:creationId xmlns:a16="http://schemas.microsoft.com/office/drawing/2014/main" id="{43D78B99-FC12-4B6C-B71E-DF1406D35C6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588" name="正方形/長方形 587">
          <a:extLst>
            <a:ext uri="{FF2B5EF4-FFF2-40B4-BE49-F238E27FC236}">
              <a16:creationId xmlns:a16="http://schemas.microsoft.com/office/drawing/2014/main" id="{A6406B1D-3280-4007-AD54-53D7650A586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589" name="正方形/長方形 588">
          <a:extLst>
            <a:ext uri="{FF2B5EF4-FFF2-40B4-BE49-F238E27FC236}">
              <a16:creationId xmlns:a16="http://schemas.microsoft.com/office/drawing/2014/main" id="{D57C0D16-484A-40F5-B93D-D41E2461F2A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590" name="正方形/長方形 589">
          <a:extLst>
            <a:ext uri="{FF2B5EF4-FFF2-40B4-BE49-F238E27FC236}">
              <a16:creationId xmlns:a16="http://schemas.microsoft.com/office/drawing/2014/main" id="{3C5974F2-035A-4D60-B0B4-DAE9BEBDC3E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591" name="正方形/長方形 590">
          <a:extLst>
            <a:ext uri="{FF2B5EF4-FFF2-40B4-BE49-F238E27FC236}">
              <a16:creationId xmlns:a16="http://schemas.microsoft.com/office/drawing/2014/main" id="{83D10B87-E24F-442F-9EA4-1E59EE75CE1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592" name="テキスト ボックス 591">
          <a:extLst>
            <a:ext uri="{FF2B5EF4-FFF2-40B4-BE49-F238E27FC236}">
              <a16:creationId xmlns:a16="http://schemas.microsoft.com/office/drawing/2014/main" id="{F470FFB0-3FF0-4BBD-9701-61E2257147B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BF9ED46F-4215-4DDC-A645-4823A0E3F13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a16="http://schemas.microsoft.com/office/drawing/2014/main" id="{7B65B104-F634-4712-AC29-167AA33CAA5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595" name="テキスト ボックス 594">
          <a:extLst>
            <a:ext uri="{FF2B5EF4-FFF2-40B4-BE49-F238E27FC236}">
              <a16:creationId xmlns:a16="http://schemas.microsoft.com/office/drawing/2014/main" id="{174DB834-DDEB-4102-8EAF-36D465FDE43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a16="http://schemas.microsoft.com/office/drawing/2014/main" id="{79B2D635-375B-4B3C-8C22-140834AA269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597" name="テキスト ボックス 596">
          <a:extLst>
            <a:ext uri="{FF2B5EF4-FFF2-40B4-BE49-F238E27FC236}">
              <a16:creationId xmlns:a16="http://schemas.microsoft.com/office/drawing/2014/main" id="{9C45F921-9008-4250-9C24-DC8E1644D82C}"/>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a16="http://schemas.microsoft.com/office/drawing/2014/main" id="{188114F8-7551-4C5A-B495-6143DBA99A6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599" name="テキスト ボックス 598">
          <a:extLst>
            <a:ext uri="{FF2B5EF4-FFF2-40B4-BE49-F238E27FC236}">
              <a16:creationId xmlns:a16="http://schemas.microsoft.com/office/drawing/2014/main" id="{6DCB11B1-4B54-4668-88B5-875EADC58BFF}"/>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a16="http://schemas.microsoft.com/office/drawing/2014/main" id="{3AF0D05C-5842-446A-9024-57DCD19D58FD}"/>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601" name="テキスト ボックス 600">
          <a:extLst>
            <a:ext uri="{FF2B5EF4-FFF2-40B4-BE49-F238E27FC236}">
              <a16:creationId xmlns:a16="http://schemas.microsoft.com/office/drawing/2014/main" id="{5508DA1B-78C0-4443-86E1-D8663718BE2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66FF3AED-10BE-4516-BB10-E0D75CD1BD4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03" name="テキスト ボックス 602">
          <a:extLst>
            <a:ext uri="{FF2B5EF4-FFF2-40B4-BE49-F238E27FC236}">
              <a16:creationId xmlns:a16="http://schemas.microsoft.com/office/drawing/2014/main" id="{CBF703D5-4717-4405-8BC0-CFC337BD1BD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04" name="【消防施設】&#10;一人当たり面積グラフ枠">
          <a:extLst>
            <a:ext uri="{FF2B5EF4-FFF2-40B4-BE49-F238E27FC236}">
              <a16:creationId xmlns:a16="http://schemas.microsoft.com/office/drawing/2014/main" id="{C797A22A-DA15-4E5F-B3CA-285D7973289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05" name="直線コネクタ 604">
          <a:extLst>
            <a:ext uri="{FF2B5EF4-FFF2-40B4-BE49-F238E27FC236}">
              <a16:creationId xmlns:a16="http://schemas.microsoft.com/office/drawing/2014/main" id="{9D5913BB-4D29-4EAE-9321-32840AD6DC76}"/>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textlink="">
      <xdr:nvSpPr>
        <xdr:cNvPr id="606" name="【消防施設】&#10;一人当たり面積最小値テキスト">
          <a:extLst>
            <a:ext uri="{FF2B5EF4-FFF2-40B4-BE49-F238E27FC236}">
              <a16:creationId xmlns:a16="http://schemas.microsoft.com/office/drawing/2014/main" id="{2655BB4C-DDAC-4F4E-B922-D7C274069F16}"/>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7" name="直線コネクタ 606">
          <a:extLst>
            <a:ext uri="{FF2B5EF4-FFF2-40B4-BE49-F238E27FC236}">
              <a16:creationId xmlns:a16="http://schemas.microsoft.com/office/drawing/2014/main" id="{23E3E8BB-B1FB-489D-B3AB-5D9D9F8DD228}"/>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textlink="">
      <xdr:nvSpPr>
        <xdr:cNvPr id="608" name="【消防施設】&#10;一人当たり面積最大値テキスト">
          <a:extLst>
            <a:ext uri="{FF2B5EF4-FFF2-40B4-BE49-F238E27FC236}">
              <a16:creationId xmlns:a16="http://schemas.microsoft.com/office/drawing/2014/main" id="{168C4B3D-4B3A-4C12-94DF-28C9C0522ED4}"/>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09" name="直線コネクタ 608">
          <a:extLst>
            <a:ext uri="{FF2B5EF4-FFF2-40B4-BE49-F238E27FC236}">
              <a16:creationId xmlns:a16="http://schemas.microsoft.com/office/drawing/2014/main" id="{8EFE11B2-ACBC-4932-B0EF-BE54E39645C2}"/>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textlink="">
      <xdr:nvSpPr>
        <xdr:cNvPr id="610" name="【消防施設】&#10;一人当たり面積平均値テキスト">
          <a:extLst>
            <a:ext uri="{FF2B5EF4-FFF2-40B4-BE49-F238E27FC236}">
              <a16:creationId xmlns:a16="http://schemas.microsoft.com/office/drawing/2014/main" id="{97BE8D96-0883-4D04-9963-69BEAD04BFAF}"/>
            </a:ext>
          </a:extLst>
        </xdr:cNvPr>
        <xdr:cNvSpPr txBox="1"/>
      </xdr:nvSpPr>
      <xdr:spPr>
        <a:xfrm>
          <a:off x="19547840" y="1408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textlink="">
      <xdr:nvSpPr>
        <xdr:cNvPr id="611" name="フローチャート: 判断 610">
          <a:extLst>
            <a:ext uri="{FF2B5EF4-FFF2-40B4-BE49-F238E27FC236}">
              <a16:creationId xmlns:a16="http://schemas.microsoft.com/office/drawing/2014/main" id="{DB134D6B-FF8B-4CEF-B72D-78E7AABADC0C}"/>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textlink="">
      <xdr:nvSpPr>
        <xdr:cNvPr id="612" name="フローチャート: 判断 611">
          <a:extLst>
            <a:ext uri="{FF2B5EF4-FFF2-40B4-BE49-F238E27FC236}">
              <a16:creationId xmlns:a16="http://schemas.microsoft.com/office/drawing/2014/main" id="{CC8D6D0F-5E33-49BB-BC12-AA35B5A0D96F}"/>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textlink="">
      <xdr:nvSpPr>
        <xdr:cNvPr id="613" name="フローチャート: 判断 612">
          <a:extLst>
            <a:ext uri="{FF2B5EF4-FFF2-40B4-BE49-F238E27FC236}">
              <a16:creationId xmlns:a16="http://schemas.microsoft.com/office/drawing/2014/main" id="{12E746CD-3C19-42DE-89FC-D9154E43A3D5}"/>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textlink="">
      <xdr:nvSpPr>
        <xdr:cNvPr id="614" name="フローチャート: 判断 613">
          <a:extLst>
            <a:ext uri="{FF2B5EF4-FFF2-40B4-BE49-F238E27FC236}">
              <a16:creationId xmlns:a16="http://schemas.microsoft.com/office/drawing/2014/main" id="{89B761EC-34C2-48F3-8412-7E017A66EFD4}"/>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textlink="">
      <xdr:nvSpPr>
        <xdr:cNvPr id="615" name="フローチャート: 判断 614">
          <a:extLst>
            <a:ext uri="{FF2B5EF4-FFF2-40B4-BE49-F238E27FC236}">
              <a16:creationId xmlns:a16="http://schemas.microsoft.com/office/drawing/2014/main" id="{D165EEF8-375B-403C-9380-3AB49D20898A}"/>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616" name="テキスト ボックス 615">
          <a:extLst>
            <a:ext uri="{FF2B5EF4-FFF2-40B4-BE49-F238E27FC236}">
              <a16:creationId xmlns:a16="http://schemas.microsoft.com/office/drawing/2014/main" id="{E76A4A0A-29C6-4AC8-A8D1-B4F287D12AE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617" name="テキスト ボックス 616">
          <a:extLst>
            <a:ext uri="{FF2B5EF4-FFF2-40B4-BE49-F238E27FC236}">
              <a16:creationId xmlns:a16="http://schemas.microsoft.com/office/drawing/2014/main" id="{A060F1FB-7E91-4F28-8043-1760F232275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618" name="テキスト ボックス 617">
          <a:extLst>
            <a:ext uri="{FF2B5EF4-FFF2-40B4-BE49-F238E27FC236}">
              <a16:creationId xmlns:a16="http://schemas.microsoft.com/office/drawing/2014/main" id="{3FC4FCE3-2EAD-4BD1-A6BE-55D0A33C451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619" name="テキスト ボックス 618">
          <a:extLst>
            <a:ext uri="{FF2B5EF4-FFF2-40B4-BE49-F238E27FC236}">
              <a16:creationId xmlns:a16="http://schemas.microsoft.com/office/drawing/2014/main" id="{8DF44632-845B-4477-B4F6-F336A9D2FC5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620" name="テキスト ボックス 619">
          <a:extLst>
            <a:ext uri="{FF2B5EF4-FFF2-40B4-BE49-F238E27FC236}">
              <a16:creationId xmlns:a16="http://schemas.microsoft.com/office/drawing/2014/main" id="{BDCA50D9-1989-44D1-951D-7CBE22F4DA0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textlink="">
      <xdr:nvSpPr>
        <xdr:cNvPr id="621" name="楕円 620">
          <a:extLst>
            <a:ext uri="{FF2B5EF4-FFF2-40B4-BE49-F238E27FC236}">
              <a16:creationId xmlns:a16="http://schemas.microsoft.com/office/drawing/2014/main" id="{FC945C58-12EA-4768-94AA-19DF34CD1A05}"/>
            </a:ext>
          </a:extLst>
        </xdr:cNvPr>
        <xdr:cNvSpPr/>
      </xdr:nvSpPr>
      <xdr:spPr>
        <a:xfrm>
          <a:off x="19458940" y="1408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textlink="">
      <xdr:nvSpPr>
        <xdr:cNvPr id="622" name="【消防施設】&#10;一人当たり面積該当値テキスト">
          <a:extLst>
            <a:ext uri="{FF2B5EF4-FFF2-40B4-BE49-F238E27FC236}">
              <a16:creationId xmlns:a16="http://schemas.microsoft.com/office/drawing/2014/main" id="{72BD734F-0856-48E8-871F-0634B79B0B46}"/>
            </a:ext>
          </a:extLst>
        </xdr:cNvPr>
        <xdr:cNvSpPr txBox="1"/>
      </xdr:nvSpPr>
      <xdr:spPr>
        <a:xfrm>
          <a:off x="19547840" y="139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textlink="">
      <xdr:nvSpPr>
        <xdr:cNvPr id="623" name="楕円 622">
          <a:extLst>
            <a:ext uri="{FF2B5EF4-FFF2-40B4-BE49-F238E27FC236}">
              <a16:creationId xmlns:a16="http://schemas.microsoft.com/office/drawing/2014/main" id="{54F250B1-BE50-4E23-81C3-81783B782BCF}"/>
            </a:ext>
          </a:extLst>
        </xdr:cNvPr>
        <xdr:cNvSpPr/>
      </xdr:nvSpPr>
      <xdr:spPr>
        <a:xfrm>
          <a:off x="18735040" y="14082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47244</xdr:rowOff>
    </xdr:to>
    <xdr:cxnSp macro="">
      <xdr:nvCxnSpPr>
        <xdr:cNvPr id="624" name="直線コネクタ 623">
          <a:extLst>
            <a:ext uri="{FF2B5EF4-FFF2-40B4-BE49-F238E27FC236}">
              <a16:creationId xmlns:a16="http://schemas.microsoft.com/office/drawing/2014/main" id="{64CDAB18-AAF9-4BE7-97CF-A4D4EF769FD1}"/>
            </a:ext>
          </a:extLst>
        </xdr:cNvPr>
        <xdr:cNvCxnSpPr/>
      </xdr:nvCxnSpPr>
      <xdr:spPr>
        <a:xfrm>
          <a:off x="18778220" y="141290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1015</xdr:rowOff>
    </xdr:from>
    <xdr:to>
      <xdr:col>107</xdr:col>
      <xdr:colOff>101600</xdr:colOff>
      <xdr:row>84</xdr:row>
      <xdr:rowOff>102615</xdr:rowOff>
    </xdr:to>
    <xdr:sp textlink="">
      <xdr:nvSpPr>
        <xdr:cNvPr id="625" name="楕円 624">
          <a:extLst>
            <a:ext uri="{FF2B5EF4-FFF2-40B4-BE49-F238E27FC236}">
              <a16:creationId xmlns:a16="http://schemas.microsoft.com/office/drawing/2014/main" id="{F52B2460-BA0C-4F8E-B820-04098E1CA231}"/>
            </a:ext>
          </a:extLst>
        </xdr:cNvPr>
        <xdr:cNvSpPr/>
      </xdr:nvSpPr>
      <xdr:spPr>
        <a:xfrm>
          <a:off x="17937480" y="140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47244</xdr:rowOff>
    </xdr:from>
    <xdr:to>
      <xdr:col>111</xdr:col>
      <xdr:colOff>177800</xdr:colOff>
      <xdr:row>84</xdr:row>
      <xdr:rowOff>51815</xdr:rowOff>
    </xdr:to>
    <xdr:cxnSp macro="">
      <xdr:nvCxnSpPr>
        <xdr:cNvPr id="626" name="直線コネクタ 625">
          <a:extLst>
            <a:ext uri="{FF2B5EF4-FFF2-40B4-BE49-F238E27FC236}">
              <a16:creationId xmlns:a16="http://schemas.microsoft.com/office/drawing/2014/main" id="{B43BB96D-B9E9-4D9C-B34C-08F0215854F4}"/>
            </a:ext>
          </a:extLst>
        </xdr:cNvPr>
        <xdr:cNvCxnSpPr/>
      </xdr:nvCxnSpPr>
      <xdr:spPr>
        <a:xfrm flipV="1">
          <a:off x="17988280" y="14129004"/>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51308</xdr:rowOff>
    </xdr:from>
    <xdr:to>
      <xdr:col>102</xdr:col>
      <xdr:colOff>165100</xdr:colOff>
      <xdr:row>84</xdr:row>
      <xdr:rowOff>152908</xdr:rowOff>
    </xdr:to>
    <xdr:sp textlink="">
      <xdr:nvSpPr>
        <xdr:cNvPr id="627" name="楕円 626">
          <a:extLst>
            <a:ext uri="{FF2B5EF4-FFF2-40B4-BE49-F238E27FC236}">
              <a16:creationId xmlns:a16="http://schemas.microsoft.com/office/drawing/2014/main" id="{C0CFA066-80F4-45F9-94C2-D9F9C53A16B8}"/>
            </a:ext>
          </a:extLst>
        </xdr:cNvPr>
        <xdr:cNvSpPr/>
      </xdr:nvSpPr>
      <xdr:spPr>
        <a:xfrm>
          <a:off x="1716278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102108</xdr:rowOff>
    </xdr:to>
    <xdr:cxnSp macro="">
      <xdr:nvCxnSpPr>
        <xdr:cNvPr id="628" name="直線コネクタ 627">
          <a:extLst>
            <a:ext uri="{FF2B5EF4-FFF2-40B4-BE49-F238E27FC236}">
              <a16:creationId xmlns:a16="http://schemas.microsoft.com/office/drawing/2014/main" id="{24AA19BB-6727-4F40-943D-D2908BDC3ED5}"/>
            </a:ext>
          </a:extLst>
        </xdr:cNvPr>
        <xdr:cNvCxnSpPr/>
      </xdr:nvCxnSpPr>
      <xdr:spPr>
        <a:xfrm flipV="1">
          <a:off x="17213580" y="14133575"/>
          <a:ext cx="7747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161037</xdr:rowOff>
    </xdr:from>
    <xdr:to>
      <xdr:col>98</xdr:col>
      <xdr:colOff>38100</xdr:colOff>
      <xdr:row>85</xdr:row>
      <xdr:rowOff>91187</xdr:rowOff>
    </xdr:to>
    <xdr:sp textlink="">
      <xdr:nvSpPr>
        <xdr:cNvPr id="629" name="楕円 628">
          <a:extLst>
            <a:ext uri="{FF2B5EF4-FFF2-40B4-BE49-F238E27FC236}">
              <a16:creationId xmlns:a16="http://schemas.microsoft.com/office/drawing/2014/main" id="{714014AD-91B8-4961-8FA3-20EE7B09B385}"/>
            </a:ext>
          </a:extLst>
        </xdr:cNvPr>
        <xdr:cNvSpPr/>
      </xdr:nvSpPr>
      <xdr:spPr>
        <a:xfrm>
          <a:off x="16388080" y="142427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102108</xdr:rowOff>
    </xdr:from>
    <xdr:to>
      <xdr:col>102</xdr:col>
      <xdr:colOff>114300</xdr:colOff>
      <xdr:row>85</xdr:row>
      <xdr:rowOff>40387</xdr:rowOff>
    </xdr:to>
    <xdr:cxnSp macro="">
      <xdr:nvCxnSpPr>
        <xdr:cNvPr id="630" name="直線コネクタ 629">
          <a:extLst>
            <a:ext uri="{FF2B5EF4-FFF2-40B4-BE49-F238E27FC236}">
              <a16:creationId xmlns:a16="http://schemas.microsoft.com/office/drawing/2014/main" id="{D3390C48-23CB-4617-82D0-813F58191B41}"/>
            </a:ext>
          </a:extLst>
        </xdr:cNvPr>
        <xdr:cNvCxnSpPr/>
      </xdr:nvCxnSpPr>
      <xdr:spPr>
        <a:xfrm flipV="1">
          <a:off x="16431260" y="14183868"/>
          <a:ext cx="782320"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textlink="">
      <xdr:nvSpPr>
        <xdr:cNvPr id="631" name="n_1aveValue【消防施設】&#10;一人当たり面積">
          <a:extLst>
            <a:ext uri="{FF2B5EF4-FFF2-40B4-BE49-F238E27FC236}">
              <a16:creationId xmlns:a16="http://schemas.microsoft.com/office/drawing/2014/main" id="{96F4A907-0413-42A1-B670-9628BC3924CA}"/>
            </a:ext>
          </a:extLst>
        </xdr:cNvPr>
        <xdr:cNvSpPr txBox="1"/>
      </xdr:nvSpPr>
      <xdr:spPr>
        <a:xfrm>
          <a:off x="185611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textlink="">
      <xdr:nvSpPr>
        <xdr:cNvPr id="632" name="n_2aveValue【消防施設】&#10;一人当たり面積">
          <a:extLst>
            <a:ext uri="{FF2B5EF4-FFF2-40B4-BE49-F238E27FC236}">
              <a16:creationId xmlns:a16="http://schemas.microsoft.com/office/drawing/2014/main" id="{2065A485-A84D-417F-84B9-5171F6F207BB}"/>
            </a:ext>
          </a:extLst>
        </xdr:cNvPr>
        <xdr:cNvSpPr txBox="1"/>
      </xdr:nvSpPr>
      <xdr:spPr>
        <a:xfrm>
          <a:off x="177762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textlink="">
      <xdr:nvSpPr>
        <xdr:cNvPr id="633" name="n_3aveValue【消防施設】&#10;一人当たり面積">
          <a:extLst>
            <a:ext uri="{FF2B5EF4-FFF2-40B4-BE49-F238E27FC236}">
              <a16:creationId xmlns:a16="http://schemas.microsoft.com/office/drawing/2014/main" id="{C9EF7B60-19F1-4DF1-BAD7-16D9CB68DD07}"/>
            </a:ext>
          </a:extLst>
        </xdr:cNvPr>
        <xdr:cNvSpPr txBox="1"/>
      </xdr:nvSpPr>
      <xdr:spPr>
        <a:xfrm>
          <a:off x="170015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textlink="">
      <xdr:nvSpPr>
        <xdr:cNvPr id="634" name="n_4aveValue【消防施設】&#10;一人当たり面積">
          <a:extLst>
            <a:ext uri="{FF2B5EF4-FFF2-40B4-BE49-F238E27FC236}">
              <a16:creationId xmlns:a16="http://schemas.microsoft.com/office/drawing/2014/main" id="{CD443B81-7A18-42BE-8FB1-91E35DB82B9D}"/>
            </a:ext>
          </a:extLst>
        </xdr:cNvPr>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114571</xdr:rowOff>
    </xdr:from>
    <xdr:ext cx="469744" cy="259045"/>
    <xdr:sp textlink="">
      <xdr:nvSpPr>
        <xdr:cNvPr id="635" name="n_1mainValue【消防施設】&#10;一人当たり面積">
          <a:extLst>
            <a:ext uri="{FF2B5EF4-FFF2-40B4-BE49-F238E27FC236}">
              <a16:creationId xmlns:a16="http://schemas.microsoft.com/office/drawing/2014/main" id="{93DA7F2E-6A3A-4BC4-9840-CAC34BAC31A4}"/>
            </a:ext>
          </a:extLst>
        </xdr:cNvPr>
        <xdr:cNvSpPr txBox="1"/>
      </xdr:nvSpPr>
      <xdr:spPr>
        <a:xfrm>
          <a:off x="1856112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textlink="">
      <xdr:nvSpPr>
        <xdr:cNvPr id="636" name="n_2mainValue【消防施設】&#10;一人当たり面積">
          <a:extLst>
            <a:ext uri="{FF2B5EF4-FFF2-40B4-BE49-F238E27FC236}">
              <a16:creationId xmlns:a16="http://schemas.microsoft.com/office/drawing/2014/main" id="{E25381B0-B654-43B5-AB43-62E7936E3512}"/>
            </a:ext>
          </a:extLst>
        </xdr:cNvPr>
        <xdr:cNvSpPr txBox="1"/>
      </xdr:nvSpPr>
      <xdr:spPr>
        <a:xfrm>
          <a:off x="177762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textlink="">
      <xdr:nvSpPr>
        <xdr:cNvPr id="637" name="n_3mainValue【消防施設】&#10;一人当たり面積">
          <a:extLst>
            <a:ext uri="{FF2B5EF4-FFF2-40B4-BE49-F238E27FC236}">
              <a16:creationId xmlns:a16="http://schemas.microsoft.com/office/drawing/2014/main" id="{871BCA1B-6528-4ACD-B1B1-4AC77DB6C644}"/>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82314</xdr:rowOff>
    </xdr:from>
    <xdr:ext cx="469744" cy="259045"/>
    <xdr:sp textlink="">
      <xdr:nvSpPr>
        <xdr:cNvPr id="638" name="n_4mainValue【消防施設】&#10;一人当たり面積">
          <a:extLst>
            <a:ext uri="{FF2B5EF4-FFF2-40B4-BE49-F238E27FC236}">
              <a16:creationId xmlns:a16="http://schemas.microsoft.com/office/drawing/2014/main" id="{4F021534-357E-4EC8-B5B5-6A3CE8AAAF8D}"/>
            </a:ext>
          </a:extLst>
        </xdr:cNvPr>
        <xdr:cNvSpPr txBox="1"/>
      </xdr:nvSpPr>
      <xdr:spPr>
        <a:xfrm>
          <a:off x="16226867"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639" name="正方形/長方形 638">
          <a:extLst>
            <a:ext uri="{FF2B5EF4-FFF2-40B4-BE49-F238E27FC236}">
              <a16:creationId xmlns:a16="http://schemas.microsoft.com/office/drawing/2014/main" id="{A4BC95EC-DCA0-4E18-9700-B0915F862C3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40" name="正方形/長方形 639">
          <a:extLst>
            <a:ext uri="{FF2B5EF4-FFF2-40B4-BE49-F238E27FC236}">
              <a16:creationId xmlns:a16="http://schemas.microsoft.com/office/drawing/2014/main" id="{08823FC5-B5FF-4A9D-8232-92190E61ED0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41" name="正方形/長方形 640">
          <a:extLst>
            <a:ext uri="{FF2B5EF4-FFF2-40B4-BE49-F238E27FC236}">
              <a16:creationId xmlns:a16="http://schemas.microsoft.com/office/drawing/2014/main" id="{8410C8F7-29E3-4EC1-95E4-22232E74546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42" name="正方形/長方形 641">
          <a:extLst>
            <a:ext uri="{FF2B5EF4-FFF2-40B4-BE49-F238E27FC236}">
              <a16:creationId xmlns:a16="http://schemas.microsoft.com/office/drawing/2014/main" id="{6CF7E40D-1919-4F25-A047-617E0F4935A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43" name="正方形/長方形 642">
          <a:extLst>
            <a:ext uri="{FF2B5EF4-FFF2-40B4-BE49-F238E27FC236}">
              <a16:creationId xmlns:a16="http://schemas.microsoft.com/office/drawing/2014/main" id="{20BA875D-68C0-44D7-9AAD-E2F1F29FF71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44" name="正方形/長方形 643">
          <a:extLst>
            <a:ext uri="{FF2B5EF4-FFF2-40B4-BE49-F238E27FC236}">
              <a16:creationId xmlns:a16="http://schemas.microsoft.com/office/drawing/2014/main" id="{F1DCDBC6-3125-44CC-968F-8B2BF141C19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45" name="正方形/長方形 644">
          <a:extLst>
            <a:ext uri="{FF2B5EF4-FFF2-40B4-BE49-F238E27FC236}">
              <a16:creationId xmlns:a16="http://schemas.microsoft.com/office/drawing/2014/main" id="{B8730903-C4ED-4DF7-990A-ABEA42F80B1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46" name="正方形/長方形 645">
          <a:extLst>
            <a:ext uri="{FF2B5EF4-FFF2-40B4-BE49-F238E27FC236}">
              <a16:creationId xmlns:a16="http://schemas.microsoft.com/office/drawing/2014/main" id="{9B6824C8-F52B-404F-AE7F-4C244422E1C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47" name="テキスト ボックス 646">
          <a:extLst>
            <a:ext uri="{FF2B5EF4-FFF2-40B4-BE49-F238E27FC236}">
              <a16:creationId xmlns:a16="http://schemas.microsoft.com/office/drawing/2014/main" id="{1AA26979-A4D2-4AEA-B168-2816BEA2520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B0C678F5-B9E1-4524-9F69-F0C85141D31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49" name="テキスト ボックス 648">
          <a:extLst>
            <a:ext uri="{FF2B5EF4-FFF2-40B4-BE49-F238E27FC236}">
              <a16:creationId xmlns:a16="http://schemas.microsoft.com/office/drawing/2014/main" id="{C8B1DAC5-0A84-4363-A96F-A07CEFE9D67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A7C2C07D-770E-4611-9340-1B0F1E13BFD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651" name="テキスト ボックス 650">
          <a:extLst>
            <a:ext uri="{FF2B5EF4-FFF2-40B4-BE49-F238E27FC236}">
              <a16:creationId xmlns:a16="http://schemas.microsoft.com/office/drawing/2014/main" id="{C99FEA6A-C17C-4303-A8EC-FEE36D6589A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86EE1FBB-36AC-4EDD-9BD7-DC9FE432A7E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653" name="テキスト ボックス 652">
          <a:extLst>
            <a:ext uri="{FF2B5EF4-FFF2-40B4-BE49-F238E27FC236}">
              <a16:creationId xmlns:a16="http://schemas.microsoft.com/office/drawing/2014/main" id="{2E98F814-465F-46DE-832A-C6CE771F234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2946FC82-DE10-4A20-B5D8-13439A1D76A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655" name="テキスト ボックス 654">
          <a:extLst>
            <a:ext uri="{FF2B5EF4-FFF2-40B4-BE49-F238E27FC236}">
              <a16:creationId xmlns:a16="http://schemas.microsoft.com/office/drawing/2014/main" id="{832A9458-8254-4195-B16D-8B3EBDE2720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62B840D1-5C7A-495A-B82B-8D46EF14B15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657" name="テキスト ボックス 656">
          <a:extLst>
            <a:ext uri="{FF2B5EF4-FFF2-40B4-BE49-F238E27FC236}">
              <a16:creationId xmlns:a16="http://schemas.microsoft.com/office/drawing/2014/main" id="{145D80C9-3A8C-44F6-91AB-BA6ED9E46C4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D4FEAA74-5397-405C-A883-C3DB953B944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659" name="テキスト ボックス 658">
          <a:extLst>
            <a:ext uri="{FF2B5EF4-FFF2-40B4-BE49-F238E27FC236}">
              <a16:creationId xmlns:a16="http://schemas.microsoft.com/office/drawing/2014/main" id="{9B3CFDE5-DA73-418D-8874-775E296C0A8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7DCC6D70-8348-4744-8F02-7A969785CE9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661" name="テキスト ボックス 660">
          <a:extLst>
            <a:ext uri="{FF2B5EF4-FFF2-40B4-BE49-F238E27FC236}">
              <a16:creationId xmlns:a16="http://schemas.microsoft.com/office/drawing/2014/main" id="{124F640E-ECDF-489A-9A9D-33E9C57080F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83AB744E-8791-4812-8812-2BE2777230F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663" name="【庁舎】&#10;有形固定資産減価償却率グラフ枠">
          <a:extLst>
            <a:ext uri="{FF2B5EF4-FFF2-40B4-BE49-F238E27FC236}">
              <a16:creationId xmlns:a16="http://schemas.microsoft.com/office/drawing/2014/main" id="{ABFD22A1-771C-44E6-B100-2F8D3AF1F42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664" name="直線コネクタ 663">
          <a:extLst>
            <a:ext uri="{FF2B5EF4-FFF2-40B4-BE49-F238E27FC236}">
              <a16:creationId xmlns:a16="http://schemas.microsoft.com/office/drawing/2014/main" id="{32506DBC-A01D-41DE-BD22-CA4A6D386CA9}"/>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textlink="">
      <xdr:nvSpPr>
        <xdr:cNvPr id="665" name="【庁舎】&#10;有形固定資産減価償却率最小値テキスト">
          <a:extLst>
            <a:ext uri="{FF2B5EF4-FFF2-40B4-BE49-F238E27FC236}">
              <a16:creationId xmlns:a16="http://schemas.microsoft.com/office/drawing/2014/main" id="{E1730EC6-4CD0-4051-8BCC-911E50CF4792}"/>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666" name="直線コネクタ 665">
          <a:extLst>
            <a:ext uri="{FF2B5EF4-FFF2-40B4-BE49-F238E27FC236}">
              <a16:creationId xmlns:a16="http://schemas.microsoft.com/office/drawing/2014/main" id="{EEA0EA18-41A5-4CF3-9F0F-20BEAACD3103}"/>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textlink="">
      <xdr:nvSpPr>
        <xdr:cNvPr id="667" name="【庁舎】&#10;有形固定資産減価償却率最大値テキスト">
          <a:extLst>
            <a:ext uri="{FF2B5EF4-FFF2-40B4-BE49-F238E27FC236}">
              <a16:creationId xmlns:a16="http://schemas.microsoft.com/office/drawing/2014/main" id="{ABC0527B-576F-4D02-874F-3C88C217A82C}"/>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8" name="直線コネクタ 667">
          <a:extLst>
            <a:ext uri="{FF2B5EF4-FFF2-40B4-BE49-F238E27FC236}">
              <a16:creationId xmlns:a16="http://schemas.microsoft.com/office/drawing/2014/main" id="{DDC0F3A5-DA8A-42E2-9C82-6F54CB203E43}"/>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textlink="">
      <xdr:nvSpPr>
        <xdr:cNvPr id="669" name="【庁舎】&#10;有形固定資産減価償却率平均値テキスト">
          <a:extLst>
            <a:ext uri="{FF2B5EF4-FFF2-40B4-BE49-F238E27FC236}">
              <a16:creationId xmlns:a16="http://schemas.microsoft.com/office/drawing/2014/main" id="{63473581-7799-469C-B3AA-1097568E51E6}"/>
            </a:ext>
          </a:extLst>
        </xdr:cNvPr>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textlink="">
      <xdr:nvSpPr>
        <xdr:cNvPr id="670" name="フローチャート: 判断 669">
          <a:extLst>
            <a:ext uri="{FF2B5EF4-FFF2-40B4-BE49-F238E27FC236}">
              <a16:creationId xmlns:a16="http://schemas.microsoft.com/office/drawing/2014/main" id="{8DE12ED5-A2DA-4712-A22E-F6AFA9F68613}"/>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textlink="">
      <xdr:nvSpPr>
        <xdr:cNvPr id="671" name="フローチャート: 判断 670">
          <a:extLst>
            <a:ext uri="{FF2B5EF4-FFF2-40B4-BE49-F238E27FC236}">
              <a16:creationId xmlns:a16="http://schemas.microsoft.com/office/drawing/2014/main" id="{9E364777-6DAA-4B66-89DA-3B63DC09B9BC}"/>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textlink="">
      <xdr:nvSpPr>
        <xdr:cNvPr id="672" name="フローチャート: 判断 671">
          <a:extLst>
            <a:ext uri="{FF2B5EF4-FFF2-40B4-BE49-F238E27FC236}">
              <a16:creationId xmlns:a16="http://schemas.microsoft.com/office/drawing/2014/main" id="{A0E80BFE-B695-4EEE-99F5-A0D822851C39}"/>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textlink="">
      <xdr:nvSpPr>
        <xdr:cNvPr id="673" name="フローチャート: 判断 672">
          <a:extLst>
            <a:ext uri="{FF2B5EF4-FFF2-40B4-BE49-F238E27FC236}">
              <a16:creationId xmlns:a16="http://schemas.microsoft.com/office/drawing/2014/main" id="{5CAE28F3-37FE-487B-9BC0-38698527BF9A}"/>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textlink="">
      <xdr:nvSpPr>
        <xdr:cNvPr id="674" name="フローチャート: 判断 673">
          <a:extLst>
            <a:ext uri="{FF2B5EF4-FFF2-40B4-BE49-F238E27FC236}">
              <a16:creationId xmlns:a16="http://schemas.microsoft.com/office/drawing/2014/main" id="{A1F0297E-271E-442F-A8D3-E661D19E1945}"/>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75" name="テキスト ボックス 674">
          <a:extLst>
            <a:ext uri="{FF2B5EF4-FFF2-40B4-BE49-F238E27FC236}">
              <a16:creationId xmlns:a16="http://schemas.microsoft.com/office/drawing/2014/main" id="{A78DF3D2-AEBE-4C25-A66F-58894435335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76" name="テキスト ボックス 675">
          <a:extLst>
            <a:ext uri="{FF2B5EF4-FFF2-40B4-BE49-F238E27FC236}">
              <a16:creationId xmlns:a16="http://schemas.microsoft.com/office/drawing/2014/main" id="{27FEA4C0-84E1-4BF6-80C5-9F891898926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77" name="テキスト ボックス 676">
          <a:extLst>
            <a:ext uri="{FF2B5EF4-FFF2-40B4-BE49-F238E27FC236}">
              <a16:creationId xmlns:a16="http://schemas.microsoft.com/office/drawing/2014/main" id="{566AEC3A-DC04-433F-A298-56670AFC74E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78" name="テキスト ボックス 677">
          <a:extLst>
            <a:ext uri="{FF2B5EF4-FFF2-40B4-BE49-F238E27FC236}">
              <a16:creationId xmlns:a16="http://schemas.microsoft.com/office/drawing/2014/main" id="{6F8BE961-141C-4B60-8F9A-3E5E36BEAFD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79" name="テキスト ボックス 678">
          <a:extLst>
            <a:ext uri="{FF2B5EF4-FFF2-40B4-BE49-F238E27FC236}">
              <a16:creationId xmlns:a16="http://schemas.microsoft.com/office/drawing/2014/main" id="{56E2AA23-2EB3-4815-9A97-21DE71CD8B8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xdr:rowOff>
    </xdr:from>
    <xdr:to>
      <xdr:col>85</xdr:col>
      <xdr:colOff>177800</xdr:colOff>
      <xdr:row>107</xdr:row>
      <xdr:rowOff>109038</xdr:rowOff>
    </xdr:to>
    <xdr:sp textlink="">
      <xdr:nvSpPr>
        <xdr:cNvPr id="680" name="楕円 679">
          <a:extLst>
            <a:ext uri="{FF2B5EF4-FFF2-40B4-BE49-F238E27FC236}">
              <a16:creationId xmlns:a16="http://schemas.microsoft.com/office/drawing/2014/main" id="{837283FB-BB0E-4457-AF8C-4E1C2B8744F2}"/>
            </a:ext>
          </a:extLst>
        </xdr:cNvPr>
        <xdr:cNvSpPr/>
      </xdr:nvSpPr>
      <xdr:spPr>
        <a:xfrm>
          <a:off x="14325600" y="1794491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157315</xdr:rowOff>
    </xdr:from>
    <xdr:ext cx="405111" cy="259045"/>
    <xdr:sp textlink="">
      <xdr:nvSpPr>
        <xdr:cNvPr id="681" name="【庁舎】&#10;有形固定資産減価償却率該当値テキスト">
          <a:extLst>
            <a:ext uri="{FF2B5EF4-FFF2-40B4-BE49-F238E27FC236}">
              <a16:creationId xmlns:a16="http://schemas.microsoft.com/office/drawing/2014/main" id="{06F73588-51B2-442E-BEA7-FEFA16262537}"/>
            </a:ext>
          </a:extLst>
        </xdr:cNvPr>
        <xdr:cNvSpPr txBox="1"/>
      </xdr:nvSpPr>
      <xdr:spPr>
        <a:xfrm>
          <a:off x="14414500"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142966</xdr:rowOff>
    </xdr:from>
    <xdr:to>
      <xdr:col>81</xdr:col>
      <xdr:colOff>101600</xdr:colOff>
      <xdr:row>107</xdr:row>
      <xdr:rowOff>73116</xdr:rowOff>
    </xdr:to>
    <xdr:sp textlink="">
      <xdr:nvSpPr>
        <xdr:cNvPr id="682" name="楕円 681">
          <a:extLst>
            <a:ext uri="{FF2B5EF4-FFF2-40B4-BE49-F238E27FC236}">
              <a16:creationId xmlns:a16="http://schemas.microsoft.com/office/drawing/2014/main" id="{C60071ED-68A4-4A28-AC73-CCD91A73FC69}"/>
            </a:ext>
          </a:extLst>
        </xdr:cNvPr>
        <xdr:cNvSpPr/>
      </xdr:nvSpPr>
      <xdr:spPr>
        <a:xfrm>
          <a:off x="13578840" y="1791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22316</xdr:rowOff>
    </xdr:from>
    <xdr:to>
      <xdr:col>85</xdr:col>
      <xdr:colOff>127000</xdr:colOff>
      <xdr:row>107</xdr:row>
      <xdr:rowOff>58238</xdr:rowOff>
    </xdr:to>
    <xdr:cxnSp macro="">
      <xdr:nvCxnSpPr>
        <xdr:cNvPr id="683" name="直線コネクタ 682">
          <a:extLst>
            <a:ext uri="{FF2B5EF4-FFF2-40B4-BE49-F238E27FC236}">
              <a16:creationId xmlns:a16="http://schemas.microsoft.com/office/drawing/2014/main" id="{0D46E1A3-6CC7-4A94-8276-6BC219E0B29A}"/>
            </a:ext>
          </a:extLst>
        </xdr:cNvPr>
        <xdr:cNvCxnSpPr/>
      </xdr:nvCxnSpPr>
      <xdr:spPr>
        <a:xfrm>
          <a:off x="13629640" y="17959796"/>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textlink="">
      <xdr:nvSpPr>
        <xdr:cNvPr id="684" name="楕円 683">
          <a:extLst>
            <a:ext uri="{FF2B5EF4-FFF2-40B4-BE49-F238E27FC236}">
              <a16:creationId xmlns:a16="http://schemas.microsoft.com/office/drawing/2014/main" id="{0EC13A9E-2553-490E-B8E4-5C881D533F52}"/>
            </a:ext>
          </a:extLst>
        </xdr:cNvPr>
        <xdr:cNvSpPr/>
      </xdr:nvSpPr>
      <xdr:spPr>
        <a:xfrm>
          <a:off x="12804140" y="17881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162742</xdr:rowOff>
    </xdr:from>
    <xdr:to>
      <xdr:col>81</xdr:col>
      <xdr:colOff>50800</xdr:colOff>
      <xdr:row>107</xdr:row>
      <xdr:rowOff>22316</xdr:rowOff>
    </xdr:to>
    <xdr:cxnSp macro="">
      <xdr:nvCxnSpPr>
        <xdr:cNvPr id="685" name="直線コネクタ 684">
          <a:extLst>
            <a:ext uri="{FF2B5EF4-FFF2-40B4-BE49-F238E27FC236}">
              <a16:creationId xmlns:a16="http://schemas.microsoft.com/office/drawing/2014/main" id="{0D073318-37B9-499F-B206-5CE83DB10682}"/>
            </a:ext>
          </a:extLst>
        </xdr:cNvPr>
        <xdr:cNvCxnSpPr/>
      </xdr:nvCxnSpPr>
      <xdr:spPr>
        <a:xfrm>
          <a:off x="12854940" y="17932582"/>
          <a:ext cx="7747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92348</xdr:rowOff>
    </xdr:from>
    <xdr:to>
      <xdr:col>72</xdr:col>
      <xdr:colOff>38100</xdr:colOff>
      <xdr:row>107</xdr:row>
      <xdr:rowOff>22498</xdr:rowOff>
    </xdr:to>
    <xdr:sp textlink="">
      <xdr:nvSpPr>
        <xdr:cNvPr id="686" name="楕円 685">
          <a:extLst>
            <a:ext uri="{FF2B5EF4-FFF2-40B4-BE49-F238E27FC236}">
              <a16:creationId xmlns:a16="http://schemas.microsoft.com/office/drawing/2014/main" id="{C468E588-0AA6-4709-86D6-B2502F69EDB4}"/>
            </a:ext>
          </a:extLst>
        </xdr:cNvPr>
        <xdr:cNvSpPr/>
      </xdr:nvSpPr>
      <xdr:spPr>
        <a:xfrm>
          <a:off x="12029440" y="17862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143148</xdr:rowOff>
    </xdr:from>
    <xdr:to>
      <xdr:col>76</xdr:col>
      <xdr:colOff>114300</xdr:colOff>
      <xdr:row>106</xdr:row>
      <xdr:rowOff>162742</xdr:rowOff>
    </xdr:to>
    <xdr:cxnSp macro="">
      <xdr:nvCxnSpPr>
        <xdr:cNvPr id="687" name="直線コネクタ 686">
          <a:extLst>
            <a:ext uri="{FF2B5EF4-FFF2-40B4-BE49-F238E27FC236}">
              <a16:creationId xmlns:a16="http://schemas.microsoft.com/office/drawing/2014/main" id="{424542C9-3553-4CA5-87DA-53B978482B28}"/>
            </a:ext>
          </a:extLst>
        </xdr:cNvPr>
        <xdr:cNvCxnSpPr/>
      </xdr:nvCxnSpPr>
      <xdr:spPr>
        <a:xfrm>
          <a:off x="12072620" y="17912988"/>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textlink="">
      <xdr:nvSpPr>
        <xdr:cNvPr id="688" name="楕円 687">
          <a:extLst>
            <a:ext uri="{FF2B5EF4-FFF2-40B4-BE49-F238E27FC236}">
              <a16:creationId xmlns:a16="http://schemas.microsoft.com/office/drawing/2014/main" id="{6513A4D6-36F1-426C-827C-D41521577EE0}"/>
            </a:ext>
          </a:extLst>
        </xdr:cNvPr>
        <xdr:cNvSpPr/>
      </xdr:nvSpPr>
      <xdr:spPr>
        <a:xfrm>
          <a:off x="11231880" y="178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143148</xdr:rowOff>
    </xdr:to>
    <xdr:cxnSp macro="">
      <xdr:nvCxnSpPr>
        <xdr:cNvPr id="689" name="直線コネクタ 688">
          <a:extLst>
            <a:ext uri="{FF2B5EF4-FFF2-40B4-BE49-F238E27FC236}">
              <a16:creationId xmlns:a16="http://schemas.microsoft.com/office/drawing/2014/main" id="{3B7F34AE-1E52-4F3E-A090-1D738B2E14EB}"/>
            </a:ext>
          </a:extLst>
        </xdr:cNvPr>
        <xdr:cNvCxnSpPr/>
      </xdr:nvCxnSpPr>
      <xdr:spPr>
        <a:xfrm>
          <a:off x="11282680" y="17872166"/>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textlink="">
      <xdr:nvSpPr>
        <xdr:cNvPr id="690" name="n_1aveValue【庁舎】&#10;有形固定資産減価償却率">
          <a:extLst>
            <a:ext uri="{FF2B5EF4-FFF2-40B4-BE49-F238E27FC236}">
              <a16:creationId xmlns:a16="http://schemas.microsoft.com/office/drawing/2014/main" id="{6DB8CEC9-ACE7-4B97-B747-441DE42946A0}"/>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textlink="">
      <xdr:nvSpPr>
        <xdr:cNvPr id="691" name="n_2aveValue【庁舎】&#10;有形固定資産減価償却率">
          <a:extLst>
            <a:ext uri="{FF2B5EF4-FFF2-40B4-BE49-F238E27FC236}">
              <a16:creationId xmlns:a16="http://schemas.microsoft.com/office/drawing/2014/main" id="{A578BEF0-61D3-474D-B963-7557C77886FA}"/>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textlink="">
      <xdr:nvSpPr>
        <xdr:cNvPr id="692" name="n_3aveValue【庁舎】&#10;有形固定資産減価償却率">
          <a:extLst>
            <a:ext uri="{FF2B5EF4-FFF2-40B4-BE49-F238E27FC236}">
              <a16:creationId xmlns:a16="http://schemas.microsoft.com/office/drawing/2014/main" id="{26DC9D2B-58C8-45D2-8156-77A20C10EBC4}"/>
            </a:ext>
          </a:extLst>
        </xdr:cNvPr>
        <xdr:cNvSpPr txBox="1"/>
      </xdr:nvSpPr>
      <xdr:spPr>
        <a:xfrm>
          <a:off x="119005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textlink="">
      <xdr:nvSpPr>
        <xdr:cNvPr id="693" name="n_4aveValue【庁舎】&#10;有形固定資産減価償却率">
          <a:extLst>
            <a:ext uri="{FF2B5EF4-FFF2-40B4-BE49-F238E27FC236}">
              <a16:creationId xmlns:a16="http://schemas.microsoft.com/office/drawing/2014/main" id="{87F00946-31EB-4D29-8057-71D09BFB52F8}"/>
            </a:ext>
          </a:extLst>
        </xdr:cNvPr>
        <xdr:cNvSpPr txBox="1"/>
      </xdr:nvSpPr>
      <xdr:spPr>
        <a:xfrm>
          <a:off x="1110298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64243</xdr:rowOff>
    </xdr:from>
    <xdr:ext cx="405111" cy="259045"/>
    <xdr:sp textlink="">
      <xdr:nvSpPr>
        <xdr:cNvPr id="694" name="n_1mainValue【庁舎】&#10;有形固定資産減価償却率">
          <a:extLst>
            <a:ext uri="{FF2B5EF4-FFF2-40B4-BE49-F238E27FC236}">
              <a16:creationId xmlns:a16="http://schemas.microsoft.com/office/drawing/2014/main" id="{C9458779-7569-48F7-AC54-7C4639A476FD}"/>
            </a:ext>
          </a:extLst>
        </xdr:cNvPr>
        <xdr:cNvSpPr txBox="1"/>
      </xdr:nvSpPr>
      <xdr:spPr>
        <a:xfrm>
          <a:off x="13437244" y="1800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textlink="">
      <xdr:nvSpPr>
        <xdr:cNvPr id="695" name="n_2mainValue【庁舎】&#10;有形固定資産減価償却率">
          <a:extLst>
            <a:ext uri="{FF2B5EF4-FFF2-40B4-BE49-F238E27FC236}">
              <a16:creationId xmlns:a16="http://schemas.microsoft.com/office/drawing/2014/main" id="{AC419092-FD1C-4B70-9A84-25D29ADA273C}"/>
            </a:ext>
          </a:extLst>
        </xdr:cNvPr>
        <xdr:cNvSpPr txBox="1"/>
      </xdr:nvSpPr>
      <xdr:spPr>
        <a:xfrm>
          <a:off x="12675244" y="1797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13625</xdr:rowOff>
    </xdr:from>
    <xdr:ext cx="405111" cy="259045"/>
    <xdr:sp textlink="">
      <xdr:nvSpPr>
        <xdr:cNvPr id="696" name="n_3mainValue【庁舎】&#10;有形固定資産減価償却率">
          <a:extLst>
            <a:ext uri="{FF2B5EF4-FFF2-40B4-BE49-F238E27FC236}">
              <a16:creationId xmlns:a16="http://schemas.microsoft.com/office/drawing/2014/main" id="{5B62C355-A3FA-4756-A3D7-4767F90A61DF}"/>
            </a:ext>
          </a:extLst>
        </xdr:cNvPr>
        <xdr:cNvSpPr txBox="1"/>
      </xdr:nvSpPr>
      <xdr:spPr>
        <a:xfrm>
          <a:off x="11900544" y="179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textlink="">
      <xdr:nvSpPr>
        <xdr:cNvPr id="697" name="n_4mainValue【庁舎】&#10;有形固定資産減価償却率">
          <a:extLst>
            <a:ext uri="{FF2B5EF4-FFF2-40B4-BE49-F238E27FC236}">
              <a16:creationId xmlns:a16="http://schemas.microsoft.com/office/drawing/2014/main" id="{03F2EE11-BFC6-47BA-975C-900EFF7C7596}"/>
            </a:ext>
          </a:extLst>
        </xdr:cNvPr>
        <xdr:cNvSpPr txBox="1"/>
      </xdr:nvSpPr>
      <xdr:spPr>
        <a:xfrm>
          <a:off x="11102984" y="179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98" name="正方形/長方形 697">
          <a:extLst>
            <a:ext uri="{FF2B5EF4-FFF2-40B4-BE49-F238E27FC236}">
              <a16:creationId xmlns:a16="http://schemas.microsoft.com/office/drawing/2014/main" id="{A3B4E154-821D-4570-9815-83803D783FB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99" name="正方形/長方形 698">
          <a:extLst>
            <a:ext uri="{FF2B5EF4-FFF2-40B4-BE49-F238E27FC236}">
              <a16:creationId xmlns:a16="http://schemas.microsoft.com/office/drawing/2014/main" id="{2AD5478B-DCA9-4FC2-BE9A-93731C8EE8B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00" name="正方形/長方形 699">
          <a:extLst>
            <a:ext uri="{FF2B5EF4-FFF2-40B4-BE49-F238E27FC236}">
              <a16:creationId xmlns:a16="http://schemas.microsoft.com/office/drawing/2014/main" id="{8C1DD6A6-7D09-4E6F-9C69-450842B2E0B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01" name="正方形/長方形 700">
          <a:extLst>
            <a:ext uri="{FF2B5EF4-FFF2-40B4-BE49-F238E27FC236}">
              <a16:creationId xmlns:a16="http://schemas.microsoft.com/office/drawing/2014/main" id="{BFF1C8A0-4BC8-4C71-BEB5-A0830E06B39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02" name="正方形/長方形 701">
          <a:extLst>
            <a:ext uri="{FF2B5EF4-FFF2-40B4-BE49-F238E27FC236}">
              <a16:creationId xmlns:a16="http://schemas.microsoft.com/office/drawing/2014/main" id="{F6645843-1BB3-41C0-9F88-69B0A2FE819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03" name="正方形/長方形 702">
          <a:extLst>
            <a:ext uri="{FF2B5EF4-FFF2-40B4-BE49-F238E27FC236}">
              <a16:creationId xmlns:a16="http://schemas.microsoft.com/office/drawing/2014/main" id="{7B13D8FF-4893-4524-89BD-8D898ADE1F5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04" name="正方形/長方形 703">
          <a:extLst>
            <a:ext uri="{FF2B5EF4-FFF2-40B4-BE49-F238E27FC236}">
              <a16:creationId xmlns:a16="http://schemas.microsoft.com/office/drawing/2014/main" id="{62B01DC7-ACDF-4FD1-B541-A787A1092F1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05" name="正方形/長方形 704">
          <a:extLst>
            <a:ext uri="{FF2B5EF4-FFF2-40B4-BE49-F238E27FC236}">
              <a16:creationId xmlns:a16="http://schemas.microsoft.com/office/drawing/2014/main" id="{688F81A6-DB25-4F9D-8998-CF8C4B35DD6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06" name="テキスト ボックス 705">
          <a:extLst>
            <a:ext uri="{FF2B5EF4-FFF2-40B4-BE49-F238E27FC236}">
              <a16:creationId xmlns:a16="http://schemas.microsoft.com/office/drawing/2014/main" id="{22481248-08A4-4FDD-ACA1-F26452FCC9C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A6C9710E-2DCB-4FEC-91A3-2F91A03FDF1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1C9D5104-0E9B-4952-9EDD-C188ABF6514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709" name="テキスト ボックス 708">
          <a:extLst>
            <a:ext uri="{FF2B5EF4-FFF2-40B4-BE49-F238E27FC236}">
              <a16:creationId xmlns:a16="http://schemas.microsoft.com/office/drawing/2014/main" id="{9919DB8F-2F9E-474E-BAC2-15B85EF4D68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56349C2-5529-4514-A362-A2A98C587A2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711" name="テキスト ボックス 710">
          <a:extLst>
            <a:ext uri="{FF2B5EF4-FFF2-40B4-BE49-F238E27FC236}">
              <a16:creationId xmlns:a16="http://schemas.microsoft.com/office/drawing/2014/main" id="{6B9FFAE6-2D74-4F77-87BF-CC30AE3DB34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A0ED6C0D-B820-4D4E-AE4D-F934B864C7A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713" name="テキスト ボックス 712">
          <a:extLst>
            <a:ext uri="{FF2B5EF4-FFF2-40B4-BE49-F238E27FC236}">
              <a16:creationId xmlns:a16="http://schemas.microsoft.com/office/drawing/2014/main" id="{4B07668F-D429-4DB7-8D15-72140F8E447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54C6FAD7-B7C2-4D7D-9910-8DD4459A256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715" name="テキスト ボックス 714">
          <a:extLst>
            <a:ext uri="{FF2B5EF4-FFF2-40B4-BE49-F238E27FC236}">
              <a16:creationId xmlns:a16="http://schemas.microsoft.com/office/drawing/2014/main" id="{946EA27E-3C5D-4301-B526-EDCF6C7230F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25E094F-1359-45F8-A42A-69F6416158D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717" name="テキスト ボックス 716">
          <a:extLst>
            <a:ext uri="{FF2B5EF4-FFF2-40B4-BE49-F238E27FC236}">
              <a16:creationId xmlns:a16="http://schemas.microsoft.com/office/drawing/2014/main" id="{C7E6F795-75C0-4DD0-8E3F-F7D5CCF8161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83C9C75E-7F85-4585-AD55-6568DD1EF5E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719" name="テキスト ボックス 718">
          <a:extLst>
            <a:ext uri="{FF2B5EF4-FFF2-40B4-BE49-F238E27FC236}">
              <a16:creationId xmlns:a16="http://schemas.microsoft.com/office/drawing/2014/main" id="{3DA89263-EC03-4704-99D7-E2752E36D40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D593DCAB-C3B3-4F8D-A1D3-681A387AD45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21" name="テキスト ボックス 720">
          <a:extLst>
            <a:ext uri="{FF2B5EF4-FFF2-40B4-BE49-F238E27FC236}">
              <a16:creationId xmlns:a16="http://schemas.microsoft.com/office/drawing/2014/main" id="{75FCD583-248C-42B9-B65A-2D58F89DF4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22" name="【庁舎】&#10;一人当たり面積グラフ枠">
          <a:extLst>
            <a:ext uri="{FF2B5EF4-FFF2-40B4-BE49-F238E27FC236}">
              <a16:creationId xmlns:a16="http://schemas.microsoft.com/office/drawing/2014/main" id="{56AAD038-6888-4694-99F5-9D60AA61FB2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23" name="直線コネクタ 722">
          <a:extLst>
            <a:ext uri="{FF2B5EF4-FFF2-40B4-BE49-F238E27FC236}">
              <a16:creationId xmlns:a16="http://schemas.microsoft.com/office/drawing/2014/main" id="{2EA57A42-F206-4E54-AF95-DE8BE35D2103}"/>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textlink="">
      <xdr:nvSpPr>
        <xdr:cNvPr id="724" name="【庁舎】&#10;一人当たり面積最小値テキスト">
          <a:extLst>
            <a:ext uri="{FF2B5EF4-FFF2-40B4-BE49-F238E27FC236}">
              <a16:creationId xmlns:a16="http://schemas.microsoft.com/office/drawing/2014/main" id="{AD103693-D426-412D-A4F9-2106EDFC04AF}"/>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25" name="直線コネクタ 724">
          <a:extLst>
            <a:ext uri="{FF2B5EF4-FFF2-40B4-BE49-F238E27FC236}">
              <a16:creationId xmlns:a16="http://schemas.microsoft.com/office/drawing/2014/main" id="{E2B96AFF-5248-4186-93B7-E02A01FBCFB3}"/>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textlink="">
      <xdr:nvSpPr>
        <xdr:cNvPr id="726" name="【庁舎】&#10;一人当たり面積最大値テキスト">
          <a:extLst>
            <a:ext uri="{FF2B5EF4-FFF2-40B4-BE49-F238E27FC236}">
              <a16:creationId xmlns:a16="http://schemas.microsoft.com/office/drawing/2014/main" id="{949AB362-71EE-4023-B272-06761BC29C98}"/>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27" name="直線コネクタ 726">
          <a:extLst>
            <a:ext uri="{FF2B5EF4-FFF2-40B4-BE49-F238E27FC236}">
              <a16:creationId xmlns:a16="http://schemas.microsoft.com/office/drawing/2014/main" id="{968546C7-A290-48F9-BF1A-B4135AAEDE32}"/>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textlink="">
      <xdr:nvSpPr>
        <xdr:cNvPr id="728" name="【庁舎】&#10;一人当たり面積平均値テキスト">
          <a:extLst>
            <a:ext uri="{FF2B5EF4-FFF2-40B4-BE49-F238E27FC236}">
              <a16:creationId xmlns:a16="http://schemas.microsoft.com/office/drawing/2014/main" id="{C59BE8DF-B6F9-48BE-B693-21F62343C50F}"/>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textlink="">
      <xdr:nvSpPr>
        <xdr:cNvPr id="729" name="フローチャート: 判断 728">
          <a:extLst>
            <a:ext uri="{FF2B5EF4-FFF2-40B4-BE49-F238E27FC236}">
              <a16:creationId xmlns:a16="http://schemas.microsoft.com/office/drawing/2014/main" id="{F41D5C9F-2435-4608-AE9F-ABCBD0D4C49D}"/>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textlink="">
      <xdr:nvSpPr>
        <xdr:cNvPr id="730" name="フローチャート: 判断 729">
          <a:extLst>
            <a:ext uri="{FF2B5EF4-FFF2-40B4-BE49-F238E27FC236}">
              <a16:creationId xmlns:a16="http://schemas.microsoft.com/office/drawing/2014/main" id="{D256152E-9336-4287-B2FB-7BD8BB27F914}"/>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textlink="">
      <xdr:nvSpPr>
        <xdr:cNvPr id="731" name="フローチャート: 判断 730">
          <a:extLst>
            <a:ext uri="{FF2B5EF4-FFF2-40B4-BE49-F238E27FC236}">
              <a16:creationId xmlns:a16="http://schemas.microsoft.com/office/drawing/2014/main" id="{979C2E95-443D-4BF4-A701-35A84E23E0C3}"/>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textlink="">
      <xdr:nvSpPr>
        <xdr:cNvPr id="732" name="フローチャート: 判断 731">
          <a:extLst>
            <a:ext uri="{FF2B5EF4-FFF2-40B4-BE49-F238E27FC236}">
              <a16:creationId xmlns:a16="http://schemas.microsoft.com/office/drawing/2014/main" id="{E33A87E8-2DC1-4F5E-AA3D-51B0311DA10A}"/>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textlink="">
      <xdr:nvSpPr>
        <xdr:cNvPr id="733" name="フローチャート: 判断 732">
          <a:extLst>
            <a:ext uri="{FF2B5EF4-FFF2-40B4-BE49-F238E27FC236}">
              <a16:creationId xmlns:a16="http://schemas.microsoft.com/office/drawing/2014/main" id="{55FE0A1B-E242-45BD-A647-B2E4A1704121}"/>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34" name="テキスト ボックス 733">
          <a:extLst>
            <a:ext uri="{FF2B5EF4-FFF2-40B4-BE49-F238E27FC236}">
              <a16:creationId xmlns:a16="http://schemas.microsoft.com/office/drawing/2014/main" id="{CEEFA081-22F1-427D-9277-53F4AFE0CCC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35" name="テキスト ボックス 734">
          <a:extLst>
            <a:ext uri="{FF2B5EF4-FFF2-40B4-BE49-F238E27FC236}">
              <a16:creationId xmlns:a16="http://schemas.microsoft.com/office/drawing/2014/main" id="{0E457108-2345-4BD3-B56D-CFBAAC7F9FE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36" name="テキスト ボックス 735">
          <a:extLst>
            <a:ext uri="{FF2B5EF4-FFF2-40B4-BE49-F238E27FC236}">
              <a16:creationId xmlns:a16="http://schemas.microsoft.com/office/drawing/2014/main" id="{A5E51939-42AC-46A5-9B14-6DA4740C739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37" name="テキスト ボックス 736">
          <a:extLst>
            <a:ext uri="{FF2B5EF4-FFF2-40B4-BE49-F238E27FC236}">
              <a16:creationId xmlns:a16="http://schemas.microsoft.com/office/drawing/2014/main" id="{C68DD767-B093-4D3E-99B4-9DB8D16480A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38" name="テキスト ボックス 737">
          <a:extLst>
            <a:ext uri="{FF2B5EF4-FFF2-40B4-BE49-F238E27FC236}">
              <a16:creationId xmlns:a16="http://schemas.microsoft.com/office/drawing/2014/main" id="{38121747-8401-4B25-9E26-096EC7004E4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18869</xdr:rowOff>
    </xdr:from>
    <xdr:to>
      <xdr:col>116</xdr:col>
      <xdr:colOff>114300</xdr:colOff>
      <xdr:row>106</xdr:row>
      <xdr:rowOff>120469</xdr:rowOff>
    </xdr:to>
    <xdr:sp textlink="">
      <xdr:nvSpPr>
        <xdr:cNvPr id="739" name="楕円 738">
          <a:extLst>
            <a:ext uri="{FF2B5EF4-FFF2-40B4-BE49-F238E27FC236}">
              <a16:creationId xmlns:a16="http://schemas.microsoft.com/office/drawing/2014/main" id="{C33E3578-1466-4E67-A995-173839F5C714}"/>
            </a:ext>
          </a:extLst>
        </xdr:cNvPr>
        <xdr:cNvSpPr/>
      </xdr:nvSpPr>
      <xdr:spPr>
        <a:xfrm>
          <a:off x="1945894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168746</xdr:rowOff>
    </xdr:from>
    <xdr:ext cx="469744" cy="259045"/>
    <xdr:sp textlink="">
      <xdr:nvSpPr>
        <xdr:cNvPr id="740" name="【庁舎】&#10;一人当たり面積該当値テキスト">
          <a:extLst>
            <a:ext uri="{FF2B5EF4-FFF2-40B4-BE49-F238E27FC236}">
              <a16:creationId xmlns:a16="http://schemas.microsoft.com/office/drawing/2014/main" id="{2D97DE80-EB26-4DF6-ABBB-B9717EDBD92A}"/>
            </a:ext>
          </a:extLst>
        </xdr:cNvPr>
        <xdr:cNvSpPr txBox="1"/>
      </xdr:nvSpPr>
      <xdr:spPr>
        <a:xfrm>
          <a:off x="19547840"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18869</xdr:rowOff>
    </xdr:from>
    <xdr:to>
      <xdr:col>112</xdr:col>
      <xdr:colOff>38100</xdr:colOff>
      <xdr:row>106</xdr:row>
      <xdr:rowOff>120469</xdr:rowOff>
    </xdr:to>
    <xdr:sp textlink="">
      <xdr:nvSpPr>
        <xdr:cNvPr id="741" name="楕円 740">
          <a:extLst>
            <a:ext uri="{FF2B5EF4-FFF2-40B4-BE49-F238E27FC236}">
              <a16:creationId xmlns:a16="http://schemas.microsoft.com/office/drawing/2014/main" id="{D87EA1FC-D476-4D6D-8FCB-41EA394880BA}"/>
            </a:ext>
          </a:extLst>
        </xdr:cNvPr>
        <xdr:cNvSpPr/>
      </xdr:nvSpPr>
      <xdr:spPr>
        <a:xfrm>
          <a:off x="18735040" y="17788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69669</xdr:rowOff>
    </xdr:from>
    <xdr:to>
      <xdr:col>116</xdr:col>
      <xdr:colOff>63500</xdr:colOff>
      <xdr:row>106</xdr:row>
      <xdr:rowOff>69669</xdr:rowOff>
    </xdr:to>
    <xdr:cxnSp macro="">
      <xdr:nvCxnSpPr>
        <xdr:cNvPr id="742" name="直線コネクタ 741">
          <a:extLst>
            <a:ext uri="{FF2B5EF4-FFF2-40B4-BE49-F238E27FC236}">
              <a16:creationId xmlns:a16="http://schemas.microsoft.com/office/drawing/2014/main" id="{9418CDA3-3A0D-48B2-9847-A8AC1D8014AC}"/>
            </a:ext>
          </a:extLst>
        </xdr:cNvPr>
        <xdr:cNvCxnSpPr/>
      </xdr:nvCxnSpPr>
      <xdr:spPr>
        <a:xfrm>
          <a:off x="18778220" y="1783950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xdr:rowOff>
    </xdr:from>
    <xdr:to>
      <xdr:col>107</xdr:col>
      <xdr:colOff>101600</xdr:colOff>
      <xdr:row>106</xdr:row>
      <xdr:rowOff>117202</xdr:rowOff>
    </xdr:to>
    <xdr:sp textlink="">
      <xdr:nvSpPr>
        <xdr:cNvPr id="743" name="楕円 742">
          <a:extLst>
            <a:ext uri="{FF2B5EF4-FFF2-40B4-BE49-F238E27FC236}">
              <a16:creationId xmlns:a16="http://schemas.microsoft.com/office/drawing/2014/main" id="{7FE0A898-2C5B-4C2C-8BA4-D31AA8B888E4}"/>
            </a:ext>
          </a:extLst>
        </xdr:cNvPr>
        <xdr:cNvSpPr/>
      </xdr:nvSpPr>
      <xdr:spPr>
        <a:xfrm>
          <a:off x="17937480" y="177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66402</xdr:rowOff>
    </xdr:from>
    <xdr:to>
      <xdr:col>111</xdr:col>
      <xdr:colOff>177800</xdr:colOff>
      <xdr:row>106</xdr:row>
      <xdr:rowOff>69669</xdr:rowOff>
    </xdr:to>
    <xdr:cxnSp macro="">
      <xdr:nvCxnSpPr>
        <xdr:cNvPr id="744" name="直線コネクタ 743">
          <a:extLst>
            <a:ext uri="{FF2B5EF4-FFF2-40B4-BE49-F238E27FC236}">
              <a16:creationId xmlns:a16="http://schemas.microsoft.com/office/drawing/2014/main" id="{C5125DD7-18DC-42E3-9A94-EB46ED4F0146}"/>
            </a:ext>
          </a:extLst>
        </xdr:cNvPr>
        <xdr:cNvCxnSpPr/>
      </xdr:nvCxnSpPr>
      <xdr:spPr>
        <a:xfrm>
          <a:off x="17988280" y="1783624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18869</xdr:rowOff>
    </xdr:from>
    <xdr:to>
      <xdr:col>102</xdr:col>
      <xdr:colOff>165100</xdr:colOff>
      <xdr:row>106</xdr:row>
      <xdr:rowOff>120469</xdr:rowOff>
    </xdr:to>
    <xdr:sp textlink="">
      <xdr:nvSpPr>
        <xdr:cNvPr id="745" name="楕円 744">
          <a:extLst>
            <a:ext uri="{FF2B5EF4-FFF2-40B4-BE49-F238E27FC236}">
              <a16:creationId xmlns:a16="http://schemas.microsoft.com/office/drawing/2014/main" id="{5976B55D-A4A2-4AA8-B05F-D9E7E6DDEA6C}"/>
            </a:ext>
          </a:extLst>
        </xdr:cNvPr>
        <xdr:cNvSpPr/>
      </xdr:nvSpPr>
      <xdr:spPr>
        <a:xfrm>
          <a:off x="1716278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66402</xdr:rowOff>
    </xdr:from>
    <xdr:to>
      <xdr:col>107</xdr:col>
      <xdr:colOff>50800</xdr:colOff>
      <xdr:row>106</xdr:row>
      <xdr:rowOff>69669</xdr:rowOff>
    </xdr:to>
    <xdr:cxnSp macro="">
      <xdr:nvCxnSpPr>
        <xdr:cNvPr id="746" name="直線コネクタ 745">
          <a:extLst>
            <a:ext uri="{FF2B5EF4-FFF2-40B4-BE49-F238E27FC236}">
              <a16:creationId xmlns:a16="http://schemas.microsoft.com/office/drawing/2014/main" id="{3B75F1B9-2242-4250-811F-D5E4BE095A27}"/>
            </a:ext>
          </a:extLst>
        </xdr:cNvPr>
        <xdr:cNvCxnSpPr/>
      </xdr:nvCxnSpPr>
      <xdr:spPr>
        <a:xfrm flipV="1">
          <a:off x="17213580" y="17836242"/>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18869</xdr:rowOff>
    </xdr:from>
    <xdr:to>
      <xdr:col>98</xdr:col>
      <xdr:colOff>38100</xdr:colOff>
      <xdr:row>106</xdr:row>
      <xdr:rowOff>120469</xdr:rowOff>
    </xdr:to>
    <xdr:sp textlink="">
      <xdr:nvSpPr>
        <xdr:cNvPr id="747" name="楕円 746">
          <a:extLst>
            <a:ext uri="{FF2B5EF4-FFF2-40B4-BE49-F238E27FC236}">
              <a16:creationId xmlns:a16="http://schemas.microsoft.com/office/drawing/2014/main" id="{0D8EEC63-D5CB-42BB-A559-002CFD0E418C}"/>
            </a:ext>
          </a:extLst>
        </xdr:cNvPr>
        <xdr:cNvSpPr/>
      </xdr:nvSpPr>
      <xdr:spPr>
        <a:xfrm>
          <a:off x="16388080" y="17788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69669</xdr:rowOff>
    </xdr:from>
    <xdr:to>
      <xdr:col>102</xdr:col>
      <xdr:colOff>114300</xdr:colOff>
      <xdr:row>106</xdr:row>
      <xdr:rowOff>69669</xdr:rowOff>
    </xdr:to>
    <xdr:cxnSp macro="">
      <xdr:nvCxnSpPr>
        <xdr:cNvPr id="748" name="直線コネクタ 747">
          <a:extLst>
            <a:ext uri="{FF2B5EF4-FFF2-40B4-BE49-F238E27FC236}">
              <a16:creationId xmlns:a16="http://schemas.microsoft.com/office/drawing/2014/main" id="{E9BFEBEB-F537-4068-9808-6719446D3844}"/>
            </a:ext>
          </a:extLst>
        </xdr:cNvPr>
        <xdr:cNvCxnSpPr/>
      </xdr:nvCxnSpPr>
      <xdr:spPr>
        <a:xfrm>
          <a:off x="16431260" y="1783950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textlink="">
      <xdr:nvSpPr>
        <xdr:cNvPr id="749" name="n_1aveValue【庁舎】&#10;一人当たり面積">
          <a:extLst>
            <a:ext uri="{FF2B5EF4-FFF2-40B4-BE49-F238E27FC236}">
              <a16:creationId xmlns:a16="http://schemas.microsoft.com/office/drawing/2014/main" id="{A936EB15-3D7E-4149-9D92-F4FB3746AC40}"/>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textlink="">
      <xdr:nvSpPr>
        <xdr:cNvPr id="750" name="n_2aveValue【庁舎】&#10;一人当たり面積">
          <a:extLst>
            <a:ext uri="{FF2B5EF4-FFF2-40B4-BE49-F238E27FC236}">
              <a16:creationId xmlns:a16="http://schemas.microsoft.com/office/drawing/2014/main" id="{062B6822-CEF9-4B6D-A422-05448D674499}"/>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textlink="">
      <xdr:nvSpPr>
        <xdr:cNvPr id="751" name="n_3aveValue【庁舎】&#10;一人当たり面積">
          <a:extLst>
            <a:ext uri="{FF2B5EF4-FFF2-40B4-BE49-F238E27FC236}">
              <a16:creationId xmlns:a16="http://schemas.microsoft.com/office/drawing/2014/main" id="{80948155-51F4-4F26-BF78-1061EE270B14}"/>
            </a:ext>
          </a:extLst>
        </xdr:cNvPr>
        <xdr:cNvSpPr txBox="1"/>
      </xdr:nvSpPr>
      <xdr:spPr>
        <a:xfrm>
          <a:off x="170015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textlink="">
      <xdr:nvSpPr>
        <xdr:cNvPr id="752" name="n_4aveValue【庁舎】&#10;一人当たり面積">
          <a:extLst>
            <a:ext uri="{FF2B5EF4-FFF2-40B4-BE49-F238E27FC236}">
              <a16:creationId xmlns:a16="http://schemas.microsoft.com/office/drawing/2014/main" id="{B7334B2C-19C7-4B71-927B-39EB7350E5B4}"/>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111596</xdr:rowOff>
    </xdr:from>
    <xdr:ext cx="469744" cy="259045"/>
    <xdr:sp textlink="">
      <xdr:nvSpPr>
        <xdr:cNvPr id="753" name="n_1mainValue【庁舎】&#10;一人当たり面積">
          <a:extLst>
            <a:ext uri="{FF2B5EF4-FFF2-40B4-BE49-F238E27FC236}">
              <a16:creationId xmlns:a16="http://schemas.microsoft.com/office/drawing/2014/main" id="{DD1C87B3-ADC7-4038-A1C5-F5BE40252B28}"/>
            </a:ext>
          </a:extLst>
        </xdr:cNvPr>
        <xdr:cNvSpPr txBox="1"/>
      </xdr:nvSpPr>
      <xdr:spPr>
        <a:xfrm>
          <a:off x="1856112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108329</xdr:rowOff>
    </xdr:from>
    <xdr:ext cx="469744" cy="259045"/>
    <xdr:sp textlink="">
      <xdr:nvSpPr>
        <xdr:cNvPr id="754" name="n_2mainValue【庁舎】&#10;一人当たり面積">
          <a:extLst>
            <a:ext uri="{FF2B5EF4-FFF2-40B4-BE49-F238E27FC236}">
              <a16:creationId xmlns:a16="http://schemas.microsoft.com/office/drawing/2014/main" id="{13B963A5-68B7-4014-8EEF-FA1B9E203E5E}"/>
            </a:ext>
          </a:extLst>
        </xdr:cNvPr>
        <xdr:cNvSpPr txBox="1"/>
      </xdr:nvSpPr>
      <xdr:spPr>
        <a:xfrm>
          <a:off x="17776267" y="178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111596</xdr:rowOff>
    </xdr:from>
    <xdr:ext cx="469744" cy="259045"/>
    <xdr:sp textlink="">
      <xdr:nvSpPr>
        <xdr:cNvPr id="755" name="n_3mainValue【庁舎】&#10;一人当たり面積">
          <a:extLst>
            <a:ext uri="{FF2B5EF4-FFF2-40B4-BE49-F238E27FC236}">
              <a16:creationId xmlns:a16="http://schemas.microsoft.com/office/drawing/2014/main" id="{36F80D34-04D3-464B-98F3-46C718A058FA}"/>
            </a:ext>
          </a:extLst>
        </xdr:cNvPr>
        <xdr:cNvSpPr txBox="1"/>
      </xdr:nvSpPr>
      <xdr:spPr>
        <a:xfrm>
          <a:off x="1700156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111596</xdr:rowOff>
    </xdr:from>
    <xdr:ext cx="469744" cy="259045"/>
    <xdr:sp textlink="">
      <xdr:nvSpPr>
        <xdr:cNvPr id="756" name="n_4mainValue【庁舎】&#10;一人当たり面積">
          <a:extLst>
            <a:ext uri="{FF2B5EF4-FFF2-40B4-BE49-F238E27FC236}">
              <a16:creationId xmlns:a16="http://schemas.microsoft.com/office/drawing/2014/main" id="{A49106A8-A356-4ACD-89B2-573332FF108A}"/>
            </a:ext>
          </a:extLst>
        </xdr:cNvPr>
        <xdr:cNvSpPr txBox="1"/>
      </xdr:nvSpPr>
      <xdr:spPr>
        <a:xfrm>
          <a:off x="1622686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57" name="正方形/長方形 756">
          <a:extLst>
            <a:ext uri="{FF2B5EF4-FFF2-40B4-BE49-F238E27FC236}">
              <a16:creationId xmlns:a16="http://schemas.microsoft.com/office/drawing/2014/main" id="{C2F57467-7A48-4705-A920-FDE307469BE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58" name="正方形/長方形 757">
          <a:extLst>
            <a:ext uri="{FF2B5EF4-FFF2-40B4-BE49-F238E27FC236}">
              <a16:creationId xmlns:a16="http://schemas.microsoft.com/office/drawing/2014/main" id="{A4364853-DFC0-40E5-912B-A9AC132BB45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59" name="テキスト ボックス 758">
          <a:extLst>
            <a:ext uri="{FF2B5EF4-FFF2-40B4-BE49-F238E27FC236}">
              <a16:creationId xmlns:a16="http://schemas.microsoft.com/office/drawing/2014/main" id="{ECBAE866-956C-46D1-BE4A-7380341F72F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図書館の有形資産減価償却率については、令和３年度より駅前商業施設へ移転したことにより類似団体内平均値と比較して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％と低くなっており改善された。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体育館・ﾌﾟｰﾙの有形固定資産減価償却率については、令和５年度にプールの工作物の工事及び体育館の建物付属設備の工事により類似団体内平均値と比較して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％と低くなっており改善された。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消防施設の有形固定資産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減価償却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率については、令和元年度に旧消防庁舎の除却が完了したため、類似団体平均を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引き続き、「泉大津市公共施設適正配置基本計画」に沿って施設複合化・多機能を推進していくことで改善につながると考えられる。</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73,145
71,437
14.33
39,371,973
39,134,586
220,812
17,880,885
27,580,242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年度において基準財政収入額は約</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億円）、基準財政需要額は約</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億円）となり、財政力指数は前年度比▲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本市の基準財政収入額は平成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年度で約</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億円だったのに対し、平成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年度に約</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億円まで落ち込んだが、平成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年度以降は市町村民税の確保等により</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億円以上で推移している。</a:t>
          </a:r>
        </a:p>
        <a:p>
          <a:r>
            <a:rPr kumimoji="1" lang="ja-JP" altLang="en-US" sz="1300">
              <a:latin typeface="ＭＳ Ｐゴシック" panose="020B0600070205080204" pitchFamily="50" charset="-128"/>
              <a:ea typeface="ＭＳ Ｐゴシック" panose="020B0600070205080204" pitchFamily="50" charset="-128"/>
            </a:rPr>
            <a:t>　今後も市税の公平かつ適正な賦課及び徴収による歳入の確保に努める。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経常経費充当一般財源等では、主に物件費で約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億円の増加など、歳出全体で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経常一般財源等では、主に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市民税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億円、地方交付税が約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加、臨時財政対策債が約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億円の減少などにより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、歳入全体で約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これらの結果、経常収支比率は、令和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％となり対前年度比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ポイントの増となった。今後も硬直した財政状況が続くことが想定されるため、引き続き事業費の圧縮等に努める。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75692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8534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155448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019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116840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019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3302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467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168419</xdr:rowOff>
    </xdr:from>
    <xdr:ext cx="762000" cy="259045"/>
    <xdr:sp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7637</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全国平均・大阪府平均・類似団体内平均値に比べていずれも下回っている。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人件費については、職員数の削減、職員給与の抑制や各種手当等の見直しによるものである。今後も引き続き、この水準を維持するよう職員数の適正な管理に努めるものである。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物件費については、今後も事業費の圧縮に努める。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104260</xdr:rowOff>
    </xdr:from>
    <xdr:to>
      <xdr:col>23</xdr:col>
      <xdr:colOff>133350</xdr:colOff>
      <xdr:row>82</xdr:row>
      <xdr:rowOff>107513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63160"/>
          <a:ext cx="8382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21977</xdr:rowOff>
    </xdr:from>
    <xdr:to>
      <xdr:col>19</xdr:col>
      <xdr:colOff>133350</xdr:colOff>
      <xdr:row>82</xdr:row>
      <xdr:rowOff>107513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0877"/>
          <a:ext cx="889000" cy="8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100845</xdr:rowOff>
    </xdr:from>
    <xdr:to>
      <xdr:col>15</xdr:col>
      <xdr:colOff>82550</xdr:colOff>
      <xdr:row>82</xdr:row>
      <xdr:rowOff>21977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8295"/>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151327</xdr:rowOff>
    </xdr:from>
    <xdr:to>
      <xdr:col>11</xdr:col>
      <xdr:colOff>31750</xdr:colOff>
      <xdr:row>81</xdr:row>
      <xdr:rowOff>100845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67327"/>
          <a:ext cx="889000" cy="1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53460</xdr:rowOff>
    </xdr:from>
    <xdr:to>
      <xdr:col>23</xdr:col>
      <xdr:colOff>184150</xdr:colOff>
      <xdr:row>82</xdr:row>
      <xdr:rowOff>155060</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4902200" y="141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69987</xdr:rowOff>
    </xdr:from>
    <xdr:ext cx="762000" cy="259045"/>
    <xdr:sp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5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56713</xdr:rowOff>
    </xdr:from>
    <xdr:to>
      <xdr:col>19</xdr:col>
      <xdr:colOff>184150</xdr:colOff>
      <xdr:row>82</xdr:row>
      <xdr:rowOff>158313</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064000" y="1411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168490</xdr:rowOff>
    </xdr:from>
    <xdr:ext cx="7366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142627</xdr:rowOff>
    </xdr:from>
    <xdr:to>
      <xdr:col>15</xdr:col>
      <xdr:colOff>133350</xdr:colOff>
      <xdr:row>82</xdr:row>
      <xdr:rowOff>72777</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3175000" y="140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82954</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50045</xdr:rowOff>
    </xdr:from>
    <xdr:to>
      <xdr:col>11</xdr:col>
      <xdr:colOff>82550</xdr:colOff>
      <xdr:row>81</xdr:row>
      <xdr:rowOff>151645</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2286000" y="139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161822</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100527</xdr:rowOff>
    </xdr:from>
    <xdr:to>
      <xdr:col>7</xdr:col>
      <xdr:colOff>31750</xdr:colOff>
      <xdr:row>81</xdr:row>
      <xdr:rowOff>30677</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1397000" y="1381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40854</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8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年度（Ｈ</a:t>
          </a:r>
          <a:r>
            <a:rPr kumimoji="1" lang="en-US" altLang="ja-JP" sz="1300">
              <a:latin typeface="ＭＳ Ｐゴシック" panose="020B0600070205080204" pitchFamily="50" charset="-128"/>
              <a:ea typeface="ＭＳ Ｐゴシック" panose="020B0600070205080204" pitchFamily="50" charset="-128"/>
            </a:rPr>
            <a:t>27.4.1</a:t>
          </a:r>
          <a:r>
            <a:rPr kumimoji="1" lang="ja-JP" altLang="en-US" sz="1300">
              <a:latin typeface="ＭＳ Ｐゴシック" panose="020B0600070205080204" pitchFamily="50" charset="-128"/>
              <a:ea typeface="ＭＳ Ｐゴシック" panose="020B0600070205080204" pitchFamily="50" charset="-128"/>
            </a:rPr>
            <a:t>現在）以降、全国市平均、類似団体内平均値を下回っており、令和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95.8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今後も引き続き、国家公務員の給与制度に準拠しながら、本市における給与水準の維持に努めていく。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103716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0821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08218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22225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6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73025</xdr:rowOff>
    </xdr:from>
    <xdr:to>
      <xdr:col>68</xdr:col>
      <xdr:colOff>152400</xdr:colOff>
      <xdr:row>84</xdr:row>
      <xdr:rowOff>22225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033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22225</xdr:rowOff>
    </xdr:from>
    <xdr:to>
      <xdr:col>64</xdr:col>
      <xdr:colOff>152400</xdr:colOff>
      <xdr:row>83</xdr:row>
      <xdr:rowOff>123825</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3462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134002</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業務の民間委託推進、勧奨退職の実施（平成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まで）、団塊世代の大量退職への補充の抑制、技能労務職員の退職不補充などにより職員数を削減しており、全国平均、大阪府平均のいずれにおいても下回っている。また、採用については、今後の職員、構成を鑑み、平準化を図っているところである。</a:t>
          </a:r>
        </a:p>
      </xdr:txBody>
    </xdr:sp>
    <xdr:clientData/>
  </xdr:twoCellAnchor>
  <xdr:oneCellAnchor>
    <xdr:from>
      <xdr:col>61</xdr:col>
      <xdr:colOff>6350</xdr:colOff>
      <xdr:row>54</xdr:row>
      <xdr:rowOff>139700</xdr:rowOff>
    </xdr:from>
    <xdr:ext cx="349839" cy="225703"/>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69109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05440"/>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18838</xdr:rowOff>
    </xdr:from>
    <xdr:to>
      <xdr:col>77</xdr:col>
      <xdr:colOff>44450</xdr:colOff>
      <xdr:row>61</xdr:row>
      <xdr:rowOff>46990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72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18838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692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61</xdr:row>
      <xdr:rowOff>10795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479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18309</xdr:rowOff>
    </xdr:from>
    <xdr:to>
      <xdr:col>81</xdr:col>
      <xdr:colOff>95250</xdr:colOff>
      <xdr:row>61</xdr:row>
      <xdr:rowOff>119909</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69672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161836</xdr:rowOff>
    </xdr:from>
    <xdr:ext cx="762000" cy="259045"/>
    <xdr:sp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4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82567</xdr:rowOff>
    </xdr:from>
    <xdr:ext cx="7366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139488</xdr:rowOff>
    </xdr:from>
    <xdr:to>
      <xdr:col>73</xdr:col>
      <xdr:colOff>44450</xdr:colOff>
      <xdr:row>61</xdr:row>
      <xdr:rowOff>69638</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5240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年度から起債許可基準である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％を超過していたが、平成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起債許可基準を下回った。その後も事業の平準化や地方債の発行抑制を行っていることから横ばいとなっているが、全国平均・大阪府平均を依然として超えている状況である。これは、過去に実施した普通建設事業の財源として多額の地方債を発行したことが高い要因となっている。</a:t>
          </a:r>
        </a:p>
        <a:p>
          <a:r>
            <a:rPr kumimoji="1" lang="ja-JP" altLang="en-US" sz="1300">
              <a:latin typeface="ＭＳ Ｐゴシック" panose="020B0600070205080204" pitchFamily="50" charset="-128"/>
              <a:ea typeface="ＭＳ Ｐゴシック" panose="020B0600070205080204" pitchFamily="50" charset="-128"/>
            </a:rPr>
            <a:t>　今後も地方債を財源とする事業については、その必要性等を検討したうえで実施していく。</a:t>
          </a:r>
        </a:p>
      </xdr:txBody>
    </xdr:sp>
    <xdr:clientData/>
  </xdr:twoCellAnchor>
  <xdr:oneCellAnchor>
    <xdr:from>
      <xdr:col>61</xdr:col>
      <xdr:colOff>6350</xdr:colOff>
      <xdr:row>32</xdr:row>
      <xdr:rowOff>101600</xdr:rowOff>
    </xdr:from>
    <xdr:ext cx="298543" cy="225703"/>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97790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2826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81704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81704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43</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2826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textlink="">
      <xdr:nvSpPr>
        <xdr:cNvPr id="396" name="楕円 395">
          <a:extLst>
            <a:ext uri="{FF2B5EF4-FFF2-40B4-BE49-F238E27FC236}">
              <a16:creationId xmlns:a16="http://schemas.microsoft.com/office/drawing/2014/main" id="{00000000-0008-0000-0300-00008C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あり前年度と比較し</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。これは地方債現在高</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や退職手当負担見込額、組合等負担等見込額</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依然類似団体内平均より高い数値を示している。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今後も地方債を財源とする事業については、後年度の公債費負担を考慮のうえ、可能な限り発行額の抑制に努める。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154456</xdr:rowOff>
    </xdr:from>
    <xdr:to>
      <xdr:col>81</xdr:col>
      <xdr:colOff>44450</xdr:colOff>
      <xdr:row>14</xdr:row>
      <xdr:rowOff>22074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383306"/>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154456</xdr:rowOff>
    </xdr:from>
    <xdr:to>
      <xdr:col>77</xdr:col>
      <xdr:colOff>44450</xdr:colOff>
      <xdr:row>14</xdr:row>
      <xdr:rowOff>76079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8330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76079</xdr:rowOff>
    </xdr:from>
    <xdr:to>
      <xdr:col>72</xdr:col>
      <xdr:colOff>203200</xdr:colOff>
      <xdr:row>15</xdr:row>
      <xdr:rowOff>78135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76379"/>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78135</xdr:rowOff>
    </xdr:from>
    <xdr:to>
      <xdr:col>68</xdr:col>
      <xdr:colOff>152400</xdr:colOff>
      <xdr:row>16</xdr:row>
      <xdr:rowOff>120408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49885"/>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142724</xdr:rowOff>
    </xdr:from>
    <xdr:to>
      <xdr:col>81</xdr:col>
      <xdr:colOff>95250</xdr:colOff>
      <xdr:row>14</xdr:row>
      <xdr:rowOff>72874</xdr:rowOff>
    </xdr:to>
    <xdr:sp textlink="">
      <xdr:nvSpPr>
        <xdr:cNvPr id="460" name="楕円 459">
          <a:extLst>
            <a:ext uri="{FF2B5EF4-FFF2-40B4-BE49-F238E27FC236}">
              <a16:creationId xmlns:a16="http://schemas.microsoft.com/office/drawing/2014/main" id="{00000000-0008-0000-0300-0000CC010000}"/>
            </a:ext>
          </a:extLst>
        </xdr:cNvPr>
        <xdr:cNvSpPr/>
      </xdr:nvSpPr>
      <xdr:spPr>
        <a:xfrm>
          <a:off x="16967200" y="2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19551</xdr:rowOff>
    </xdr:from>
    <xdr:ext cx="762000" cy="259045"/>
    <xdr:sp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1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103656</xdr:rowOff>
    </xdr:from>
    <xdr:to>
      <xdr:col>77</xdr:col>
      <xdr:colOff>95250</xdr:colOff>
      <xdr:row>14</xdr:row>
      <xdr:rowOff>33806</xdr:rowOff>
    </xdr:to>
    <xdr:sp textlink="">
      <xdr:nvSpPr>
        <xdr:cNvPr id="462" name="楕円 461">
          <a:extLst>
            <a:ext uri="{FF2B5EF4-FFF2-40B4-BE49-F238E27FC236}">
              <a16:creationId xmlns:a16="http://schemas.microsoft.com/office/drawing/2014/main" id="{00000000-0008-0000-0300-0000CE010000}"/>
            </a:ext>
          </a:extLst>
        </xdr:cNvPr>
        <xdr:cNvSpPr/>
      </xdr:nvSpPr>
      <xdr:spPr>
        <a:xfrm>
          <a:off x="16129000" y="23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18583</xdr:rowOff>
    </xdr:from>
    <xdr:ext cx="7366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1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25279</xdr:rowOff>
    </xdr:from>
    <xdr:to>
      <xdr:col>73</xdr:col>
      <xdr:colOff>44450</xdr:colOff>
      <xdr:row>14</xdr:row>
      <xdr:rowOff>126879</xdr:rowOff>
    </xdr:to>
    <xdr:sp textlink="">
      <xdr:nvSpPr>
        <xdr:cNvPr id="464" name="楕円 463">
          <a:extLst>
            <a:ext uri="{FF2B5EF4-FFF2-40B4-BE49-F238E27FC236}">
              <a16:creationId xmlns:a16="http://schemas.microsoft.com/office/drawing/2014/main" id="{00000000-0008-0000-0300-0000D0010000}"/>
            </a:ext>
          </a:extLst>
        </xdr:cNvPr>
        <xdr:cNvSpPr/>
      </xdr:nvSpPr>
      <xdr:spPr>
        <a:xfrm>
          <a:off x="15240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111656</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27335</xdr:rowOff>
    </xdr:from>
    <xdr:to>
      <xdr:col>68</xdr:col>
      <xdr:colOff>203200</xdr:colOff>
      <xdr:row>15</xdr:row>
      <xdr:rowOff>128935</xdr:rowOff>
    </xdr:to>
    <xdr:sp textlink="">
      <xdr:nvSpPr>
        <xdr:cNvPr id="466" name="楕円 465">
          <a:extLst>
            <a:ext uri="{FF2B5EF4-FFF2-40B4-BE49-F238E27FC236}">
              <a16:creationId xmlns:a16="http://schemas.microsoft.com/office/drawing/2014/main" id="{00000000-0008-0000-0300-0000D2010000}"/>
            </a:ext>
          </a:extLst>
        </xdr:cNvPr>
        <xdr:cNvSpPr/>
      </xdr:nvSpPr>
      <xdr:spPr>
        <a:xfrm>
          <a:off x="14351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113712</xdr:rowOff>
    </xdr:from>
    <xdr:ext cx="762000" cy="259045"/>
    <xdr:sp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69608</xdr:rowOff>
    </xdr:from>
    <xdr:to>
      <xdr:col>64</xdr:col>
      <xdr:colOff>152400</xdr:colOff>
      <xdr:row>16</xdr:row>
      <xdr:rowOff>171208</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3462000" y="28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155985</xdr:rowOff>
    </xdr:from>
    <xdr:ext cx="762000" cy="259045"/>
    <xdr:sp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73,145
71,437
14.33
39,371,973
39,134,586
220,812
17,880,885
27,580,242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経常収支比率に占める人件費の割合は、全国平均・大阪府平均・類似団体内平均値いずれにおいても下回っている。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66584</xdr:rowOff>
    </xdr:from>
    <xdr:to>
      <xdr:col>24</xdr:col>
      <xdr:colOff>25400</xdr:colOff>
      <xdr:row>35</xdr:row>
      <xdr:rowOff>66584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7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60053</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608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27396</xdr:rowOff>
    </xdr:from>
    <xdr:to>
      <xdr:col>15</xdr:col>
      <xdr:colOff>98425</xdr:colOff>
      <xdr:row>35</xdr:row>
      <xdr:rowOff>60053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281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107406</xdr:rowOff>
    </xdr:from>
    <xdr:to>
      <xdr:col>11</xdr:col>
      <xdr:colOff>9525</xdr:colOff>
      <xdr:row>35</xdr:row>
      <xdr:rowOff>27396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670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15784</xdr:rowOff>
    </xdr:from>
    <xdr:to>
      <xdr:col>24</xdr:col>
      <xdr:colOff>76200</xdr:colOff>
      <xdr:row>35</xdr:row>
      <xdr:rowOff>117384</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47752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32311</xdr:rowOff>
    </xdr:from>
    <xdr:ext cx="762000" cy="259045"/>
    <xdr:sp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9253</xdr:rowOff>
    </xdr:from>
    <xdr:to>
      <xdr:col>15</xdr:col>
      <xdr:colOff>149225</xdr:colOff>
      <xdr:row>35</xdr:row>
      <xdr:rowOff>110853</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048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121030</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148046</xdr:rowOff>
    </xdr:from>
    <xdr:to>
      <xdr:col>11</xdr:col>
      <xdr:colOff>60325</xdr:colOff>
      <xdr:row>35</xdr:row>
      <xdr:rowOff>78196</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2159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88373</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56606</xdr:rowOff>
    </xdr:from>
    <xdr:to>
      <xdr:col>6</xdr:col>
      <xdr:colOff>171450</xdr:colOff>
      <xdr:row>34</xdr:row>
      <xdr:rowOff>158206</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1270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168383</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ポイント増加した。これは委託料の増などが主な要因である。</a:t>
          </a:r>
        </a:p>
        <a:p>
          <a:r>
            <a:rPr kumimoji="1" lang="ja-JP" altLang="en-US" sz="1300">
              <a:latin typeface="ＭＳ Ｐゴシック" panose="020B0600070205080204" pitchFamily="50" charset="-128"/>
              <a:ea typeface="ＭＳ Ｐゴシック" panose="020B0600070205080204" pitchFamily="50" charset="-128"/>
            </a:rPr>
            <a:t>　全国平均・類似団体内平均値と比較すると下回る水準で推移しているが、事業費の抑制を行い、現状の水準から悪化しないように努める必要がある。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932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638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163576</xdr:rowOff>
    </xdr:from>
    <xdr:to>
      <xdr:col>73</xdr:col>
      <xdr:colOff>180975</xdr:colOff>
      <xdr:row>15</xdr:row>
      <xdr:rowOff>101854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638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15</xdr:row>
      <xdr:rowOff>120142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3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112776</xdr:rowOff>
    </xdr:from>
    <xdr:to>
      <xdr:col>74</xdr:col>
      <xdr:colOff>31750</xdr:colOff>
      <xdr:row>15</xdr:row>
      <xdr:rowOff>42926</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53103</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9669</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扶助費については、大阪府平均値と比較すると下回ってはいるものの、全国平均、類似団体内平均値と比較すると上回っている。この要因としては障がい者総合支援費関連の上昇が著しいためである。</a:t>
          </a:r>
        </a:p>
        <a:p>
          <a:r>
            <a:rPr kumimoji="1" lang="ja-JP" altLang="en-US" sz="1300">
              <a:latin typeface="ＭＳ Ｐゴシック" panose="020B0600070205080204" pitchFamily="50" charset="-128"/>
              <a:ea typeface="ＭＳ Ｐゴシック" panose="020B0600070205080204" pitchFamily="50" charset="-128"/>
            </a:rPr>
            <a:t>　扶助費の増加傾向は、今後も続くと見込んでいる。今後も適切な執行に努め、扶助費の上昇を抑えるよう務める。</a:t>
          </a: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xdr:rowOff>
    </xdr:from>
    <xdr:to>
      <xdr:col>24</xdr:col>
      <xdr:colOff>25400</xdr:colOff>
      <xdr:row>57</xdr:row>
      <xdr:rowOff>92710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9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6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130810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9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13987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137160</xdr:rowOff>
    </xdr:from>
    <xdr:to>
      <xdr:col>20</xdr:col>
      <xdr:colOff>38100</xdr:colOff>
      <xdr:row>57</xdr:row>
      <xdr:rowOff>67310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52087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80010</xdr:rowOff>
    </xdr:from>
    <xdr:to>
      <xdr:col>6</xdr:col>
      <xdr:colOff>171450</xdr:colOff>
      <xdr:row>58</xdr:row>
      <xdr:rowOff>10160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166387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その他について、令和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ポイント増加しており、これは他会計への繰出金が主な要因となっている。令和３年度の大幅な減少は、下水道事業会計が法適用事業となり、繰出金から補助費等に性質が変更となったためである。</a:t>
          </a:r>
        </a:p>
        <a:p>
          <a:r>
            <a:rPr kumimoji="1" lang="ja-JP" altLang="en-US" sz="1200">
              <a:latin typeface="ＭＳ Ｐゴシック" panose="020B0600070205080204" pitchFamily="50" charset="-128"/>
              <a:ea typeface="ＭＳ Ｐゴシック" panose="020B0600070205080204" pitchFamily="50" charset="-128"/>
            </a:rPr>
            <a:t>　近年では介護保険事業特別会計や後期高齢者医療特別会計（後期高齢者医療広域連合への負担金含む）への繰出金が増加しており、繰出金に係る経常収支比率は、今後もこの水準が続くものと考えられる。</a:t>
          </a: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58965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336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61</xdr:row>
      <xdr:rowOff>58965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2757"/>
          <a:ext cx="889000" cy="79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8165</xdr:rowOff>
    </xdr:from>
    <xdr:to>
      <xdr:col>65</xdr:col>
      <xdr:colOff>53975</xdr:colOff>
      <xdr:row>61</xdr:row>
      <xdr:rowOff>109765</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94542</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年度以降、全国平均、大阪府平均、類似団体内平均値をいずれも上回る結果となっている。これは令和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年度から下水道事業会計が法適用事業となり、繰出金から補助費等に性質が変更となり大幅な増となったためである。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今後も各企業会計においても、経費削減等の経営健全化に努めていく。</a:t>
          </a: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168910</xdr:rowOff>
    </xdr:from>
    <xdr:to>
      <xdr:col>82</xdr:col>
      <xdr:colOff>107950</xdr:colOff>
      <xdr:row>40</xdr:row>
      <xdr:rowOff>20320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855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138430</xdr:rowOff>
    </xdr:from>
    <xdr:to>
      <xdr:col>78</xdr:col>
      <xdr:colOff>69850</xdr:colOff>
      <xdr:row>40</xdr:row>
      <xdr:rowOff>20320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824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138430</xdr:rowOff>
    </xdr:from>
    <xdr:to>
      <xdr:col>73</xdr:col>
      <xdr:colOff>180975</xdr:colOff>
      <xdr:row>39</xdr:row>
      <xdr:rowOff>168910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24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39370</xdr:rowOff>
    </xdr:from>
    <xdr:to>
      <xdr:col>69</xdr:col>
      <xdr:colOff>92075</xdr:colOff>
      <xdr:row>39</xdr:row>
      <xdr:rowOff>168910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8302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118110</xdr:rowOff>
    </xdr:from>
    <xdr:to>
      <xdr:col>82</xdr:col>
      <xdr:colOff>158750</xdr:colOff>
      <xdr:row>40</xdr:row>
      <xdr:rowOff>48260</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6459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90187</xdr:rowOff>
    </xdr:from>
    <xdr:ext cx="762000" cy="259045"/>
    <xdr:sp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140970</xdr:rowOff>
    </xdr:from>
    <xdr:to>
      <xdr:col>78</xdr:col>
      <xdr:colOff>120650</xdr:colOff>
      <xdr:row>40</xdr:row>
      <xdr:rowOff>71120</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5621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55897</xdr:rowOff>
    </xdr:from>
    <xdr:ext cx="7366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87630</xdr:rowOff>
    </xdr:from>
    <xdr:to>
      <xdr:col>74</xdr:col>
      <xdr:colOff>31750</xdr:colOff>
      <xdr:row>40</xdr:row>
      <xdr:rowOff>17780</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4732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2557</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118110</xdr:rowOff>
    </xdr:from>
    <xdr:to>
      <xdr:col>69</xdr:col>
      <xdr:colOff>142875</xdr:colOff>
      <xdr:row>40</xdr:row>
      <xdr:rowOff>48260</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3843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33037</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textlink="">
      <xdr:nvSpPr>
        <xdr:cNvPr id="338" name="楕円 337">
          <a:extLst>
            <a:ext uri="{FF2B5EF4-FFF2-40B4-BE49-F238E27FC236}">
              <a16:creationId xmlns:a16="http://schemas.microsoft.com/office/drawing/2014/main" id="{00000000-0008-0000-0400-000052010000}"/>
            </a:ext>
          </a:extLst>
        </xdr:cNvPr>
        <xdr:cNvSpPr/>
      </xdr:nvSpPr>
      <xdr:spPr>
        <a:xfrm>
          <a:off x="12954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100347</xdr:rowOff>
    </xdr:from>
    <xdr:ext cx="762000" cy="259045"/>
    <xdr:sp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年度は、類似団体内平均値と比較して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要因としては、事業の平準化や地方債の発行抑制を行ってきたことと考えられる。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今後も厳しい財政状況が続くことが予想されることから、地方債の発行にあたっては、基準財政需要額算入の有無も検討したうえで、発行を可能な限り抑制していく。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876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17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textlink="">
      <xdr:nvSpPr>
        <xdr:cNvPr id="397" name="楕円 396">
          <a:extLst>
            <a:ext uri="{FF2B5EF4-FFF2-40B4-BE49-F238E27FC236}">
              <a16:creationId xmlns:a16="http://schemas.microsoft.com/office/drawing/2014/main" id="{00000000-0008-0000-0400-00008D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textlink="">
      <xdr:nvSpPr>
        <xdr:cNvPr id="399" name="楕円 398">
          <a:extLst>
            <a:ext uri="{FF2B5EF4-FFF2-40B4-BE49-F238E27FC236}">
              <a16:creationId xmlns:a16="http://schemas.microsoft.com/office/drawing/2014/main" id="{00000000-0008-0000-0400-00008F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年度から、全国平均、大阪府平均、類似団体内平均値を上回る結果となった。本市の経常収支比率は、非常に硬直した状態である。</a:t>
          </a:r>
        </a:p>
        <a:p>
          <a:r>
            <a:rPr kumimoji="1" lang="ja-JP" altLang="en-US" sz="1300">
              <a:latin typeface="ＭＳ Ｐゴシック" panose="020B0600070205080204" pitchFamily="50" charset="-128"/>
              <a:ea typeface="ＭＳ Ｐゴシック" panose="020B0600070205080204" pitchFamily="50" charset="-128"/>
            </a:rPr>
            <a:t>　 扶助費の増加傾向は、今後も続くと見込んでおり、特別会計、企業会計の収支改善に伴う繰出金の減額を待たなければ、その改善は極めて厳しいと考える。当面の間は現状の水準から悪化しないように努めるものとする。</a:t>
          </a:r>
        </a:p>
      </xdr:txBody>
    </xdr:sp>
    <xdr:clientData/>
  </xdr:twoCellAnchor>
  <xdr:oneCellAnchor>
    <xdr:from>
      <xdr:col>62</xdr:col>
      <xdr:colOff>6350</xdr:colOff>
      <xdr:row>69</xdr:row>
      <xdr:rowOff>107950</xdr:rowOff>
    </xdr:from>
    <xdr:ext cx="298543" cy="225703"/>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52705</xdr:rowOff>
    </xdr:from>
    <xdr:to>
      <xdr:col>82</xdr:col>
      <xdr:colOff>107950</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54355"/>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77</xdr:row>
      <xdr:rowOff>52705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5433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24130</xdr:rowOff>
    </xdr:from>
    <xdr:to>
      <xdr:col>73</xdr:col>
      <xdr:colOff>180975</xdr:colOff>
      <xdr:row>76</xdr:row>
      <xdr:rowOff>144145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543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144145</xdr:rowOff>
    </xdr:from>
    <xdr:to>
      <xdr:col>69</xdr:col>
      <xdr:colOff>92075</xdr:colOff>
      <xdr:row>77</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743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xdr:rowOff>
    </xdr:from>
    <xdr:to>
      <xdr:col>78</xdr:col>
      <xdr:colOff>120650</xdr:colOff>
      <xdr:row>77</xdr:row>
      <xdr:rowOff>103505</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5621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88282</xdr:rowOff>
    </xdr:from>
    <xdr:ext cx="7366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89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59707</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93345</xdr:rowOff>
    </xdr:from>
    <xdr:to>
      <xdr:col>69</xdr:col>
      <xdr:colOff>142875</xdr:colOff>
      <xdr:row>77</xdr:row>
      <xdr:rowOff>23495</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3843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33672</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textlink="">
      <xdr:nvSpPr>
        <xdr:cNvPr id="456" name="楕円 455">
          <a:extLst>
            <a:ext uri="{FF2B5EF4-FFF2-40B4-BE49-F238E27FC236}">
              <a16:creationId xmlns:a16="http://schemas.microsoft.com/office/drawing/2014/main" id="{00000000-0008-0000-0400-0000C8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25438</xdr:rowOff>
    </xdr:from>
    <xdr:to>
      <xdr:col>29</xdr:col>
      <xdr:colOff>127000</xdr:colOff>
      <xdr:row>17</xdr:row>
      <xdr:rowOff>57214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7713"/>
          <a:ext cx="647700" cy="3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57214</xdr:rowOff>
    </xdr:from>
    <xdr:to>
      <xdr:col>26</xdr:col>
      <xdr:colOff>50800</xdr:colOff>
      <xdr:row>17</xdr:row>
      <xdr:rowOff>60490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9489"/>
          <a:ext cx="698500" cy="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60490</xdr:rowOff>
    </xdr:from>
    <xdr:to>
      <xdr:col>22</xdr:col>
      <xdr:colOff>114300</xdr:colOff>
      <xdr:row>17</xdr:row>
      <xdr:rowOff>124803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2765"/>
          <a:ext cx="698500" cy="6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124803</xdr:rowOff>
    </xdr:from>
    <xdr:to>
      <xdr:col>18</xdr:col>
      <xdr:colOff>177800</xdr:colOff>
      <xdr:row>17</xdr:row>
      <xdr:rowOff>169977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7078"/>
          <a:ext cx="698500" cy="4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146088</xdr:rowOff>
    </xdr:from>
    <xdr:to>
      <xdr:col>29</xdr:col>
      <xdr:colOff>177800</xdr:colOff>
      <xdr:row>17</xdr:row>
      <xdr:rowOff>76238</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118165</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6414</xdr:rowOff>
    </xdr:from>
    <xdr:to>
      <xdr:col>26</xdr:col>
      <xdr:colOff>101600</xdr:colOff>
      <xdr:row>17</xdr:row>
      <xdr:rowOff>108014</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92791</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9690</xdr:rowOff>
    </xdr:from>
    <xdr:to>
      <xdr:col>22</xdr:col>
      <xdr:colOff>165100</xdr:colOff>
      <xdr:row>17</xdr:row>
      <xdr:rowOff>111290</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1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96067</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74003</xdr:rowOff>
    </xdr:from>
    <xdr:to>
      <xdr:col>19</xdr:col>
      <xdr:colOff>38100</xdr:colOff>
      <xdr:row>18</xdr:row>
      <xdr:rowOff>4153</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6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160380</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119177</xdr:rowOff>
    </xdr:from>
    <xdr:to>
      <xdr:col>15</xdr:col>
      <xdr:colOff>101600</xdr:colOff>
      <xdr:row>18</xdr:row>
      <xdr:rowOff>49327</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1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34104</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30073</xdr:rowOff>
    </xdr:from>
    <xdr:to>
      <xdr:col>29</xdr:col>
      <xdr:colOff>127000</xdr:colOff>
      <xdr:row>35</xdr:row>
      <xdr:rowOff>143655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40423"/>
          <a:ext cx="647700" cy="113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17664</xdr:rowOff>
    </xdr:from>
    <xdr:to>
      <xdr:col>26</xdr:col>
      <xdr:colOff>50800</xdr:colOff>
      <xdr:row>35</xdr:row>
      <xdr:rowOff>30073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28014"/>
          <a:ext cx="698500" cy="12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17664</xdr:rowOff>
    </xdr:from>
    <xdr:to>
      <xdr:col>22</xdr:col>
      <xdr:colOff>114300</xdr:colOff>
      <xdr:row>35</xdr:row>
      <xdr:rowOff>226375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28014"/>
          <a:ext cx="698500" cy="20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122036</xdr:rowOff>
    </xdr:from>
    <xdr:to>
      <xdr:col>18</xdr:col>
      <xdr:colOff>177800</xdr:colOff>
      <xdr:row>35</xdr:row>
      <xdr:rowOff>226375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32386"/>
          <a:ext cx="698500" cy="104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92855</xdr:rowOff>
    </xdr:from>
    <xdr:to>
      <xdr:col>29</xdr:col>
      <xdr:colOff>177800</xdr:colOff>
      <xdr:row>35</xdr:row>
      <xdr:rowOff>194455</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0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280832</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4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322173</xdr:rowOff>
    </xdr:from>
    <xdr:to>
      <xdr:col>26</xdr:col>
      <xdr:colOff>101600</xdr:colOff>
      <xdr:row>35</xdr:row>
      <xdr:rowOff>80873</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8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91051</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58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309764</xdr:rowOff>
    </xdr:from>
    <xdr:to>
      <xdr:col>22</xdr:col>
      <xdr:colOff>165100</xdr:colOff>
      <xdr:row>35</xdr:row>
      <xdr:rowOff>68464</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78641</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175575</xdr:rowOff>
    </xdr:from>
    <xdr:to>
      <xdr:col>19</xdr:col>
      <xdr:colOff>38100</xdr:colOff>
      <xdr:row>35</xdr:row>
      <xdr:rowOff>277175</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287352</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71236</xdr:rowOff>
    </xdr:from>
    <xdr:to>
      <xdr:col>15</xdr:col>
      <xdr:colOff>101600</xdr:colOff>
      <xdr:row>35</xdr:row>
      <xdr:rowOff>172836</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8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183013</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5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73,145
71,437
14.33
39,371,973
39,134,586
220,812
17,880,885
27,580,242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103219</xdr:rowOff>
    </xdr:from>
    <xdr:to>
      <xdr:col>24</xdr:col>
      <xdr:colOff>63500</xdr:colOff>
      <xdr:row>36</xdr:row>
      <xdr:rowOff>117316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5419"/>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105734</xdr:rowOff>
    </xdr:from>
    <xdr:to>
      <xdr:col>19</xdr:col>
      <xdr:colOff>177800</xdr:colOff>
      <xdr:row>36</xdr:row>
      <xdr:rowOff>117316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793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105734</xdr:rowOff>
    </xdr:from>
    <xdr:to>
      <xdr:col>15</xdr:col>
      <xdr:colOff>50800</xdr:colOff>
      <xdr:row>37</xdr:row>
      <xdr:rowOff>31458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7934"/>
          <a:ext cx="889000" cy="9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31458</xdr:rowOff>
    </xdr:from>
    <xdr:to>
      <xdr:col>10</xdr:col>
      <xdr:colOff>114300</xdr:colOff>
      <xdr:row>37</xdr:row>
      <xdr:rowOff>109944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5108"/>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52419</xdr:rowOff>
    </xdr:from>
    <xdr:to>
      <xdr:col>24</xdr:col>
      <xdr:colOff>114300</xdr:colOff>
      <xdr:row>36</xdr:row>
      <xdr:rowOff>154019</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62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30846</xdr:rowOff>
    </xdr:from>
    <xdr:ext cx="534377"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66516</xdr:rowOff>
    </xdr:from>
    <xdr:to>
      <xdr:col>20</xdr:col>
      <xdr:colOff>38100</xdr:colOff>
      <xdr:row>36</xdr:row>
      <xdr:rowOff>168116</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62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159243</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54934</xdr:rowOff>
    </xdr:from>
    <xdr:to>
      <xdr:col>15</xdr:col>
      <xdr:colOff>101600</xdr:colOff>
      <xdr:row>36</xdr:row>
      <xdr:rowOff>156534</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622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147661</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152108</xdr:rowOff>
    </xdr:from>
    <xdr:to>
      <xdr:col>10</xdr:col>
      <xdr:colOff>165100</xdr:colOff>
      <xdr:row>37</xdr:row>
      <xdr:rowOff>82258</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73385</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59144</xdr:rowOff>
    </xdr:from>
    <xdr:to>
      <xdr:col>6</xdr:col>
      <xdr:colOff>38100</xdr:colOff>
      <xdr:row>37</xdr:row>
      <xdr:rowOff>160744</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64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151871</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114656</xdr:rowOff>
    </xdr:from>
    <xdr:to>
      <xdr:col>24</xdr:col>
      <xdr:colOff>63500</xdr:colOff>
      <xdr:row>56</xdr:row>
      <xdr:rowOff>153276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5856"/>
          <a:ext cx="838200" cy="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114656</xdr:rowOff>
    </xdr:from>
    <xdr:to>
      <xdr:col>19</xdr:col>
      <xdr:colOff>177800</xdr:colOff>
      <xdr:row>57</xdr:row>
      <xdr:rowOff>50216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15856"/>
          <a:ext cx="889000" cy="1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50216</xdr:rowOff>
    </xdr:from>
    <xdr:to>
      <xdr:col>15</xdr:col>
      <xdr:colOff>50800</xdr:colOff>
      <xdr:row>57</xdr:row>
      <xdr:rowOff>122733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2866"/>
          <a:ext cx="889000" cy="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122733</xdr:rowOff>
    </xdr:from>
    <xdr:to>
      <xdr:col>10</xdr:col>
      <xdr:colOff>114300</xdr:colOff>
      <xdr:row>58</xdr:row>
      <xdr:rowOff>33033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5383"/>
          <a:ext cx="889000" cy="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102476</xdr:rowOff>
    </xdr:from>
    <xdr:to>
      <xdr:col>24</xdr:col>
      <xdr:colOff>114300</xdr:colOff>
      <xdr:row>57</xdr:row>
      <xdr:rowOff>32626</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7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80903</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63856</xdr:rowOff>
    </xdr:from>
    <xdr:to>
      <xdr:col>20</xdr:col>
      <xdr:colOff>38100</xdr:colOff>
      <xdr:row>56</xdr:row>
      <xdr:rowOff>165456</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6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156583</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170866</xdr:rowOff>
    </xdr:from>
    <xdr:to>
      <xdr:col>15</xdr:col>
      <xdr:colOff>101600</xdr:colOff>
      <xdr:row>57</xdr:row>
      <xdr:rowOff>101016</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7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92143</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71933</xdr:rowOff>
    </xdr:from>
    <xdr:to>
      <xdr:col>10</xdr:col>
      <xdr:colOff>165100</xdr:colOff>
      <xdr:row>58</xdr:row>
      <xdr:rowOff>2083</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8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164660</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153683</xdr:rowOff>
    </xdr:from>
    <xdr:to>
      <xdr:col>6</xdr:col>
      <xdr:colOff>38100</xdr:colOff>
      <xdr:row>58</xdr:row>
      <xdr:rowOff>83833</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99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74960</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116763</xdr:rowOff>
    </xdr:from>
    <xdr:to>
      <xdr:col>24</xdr:col>
      <xdr:colOff>63500</xdr:colOff>
      <xdr:row>78</xdr:row>
      <xdr:rowOff>131623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9863"/>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122937</xdr:rowOff>
    </xdr:from>
    <xdr:to>
      <xdr:col>19</xdr:col>
      <xdr:colOff>177800</xdr:colOff>
      <xdr:row>78</xdr:row>
      <xdr:rowOff>131623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96037"/>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122937</xdr:rowOff>
    </xdr:from>
    <xdr:to>
      <xdr:col>15</xdr:col>
      <xdr:colOff>50800</xdr:colOff>
      <xdr:row>78</xdr:row>
      <xdr:rowOff>131966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96037"/>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131966</xdr:rowOff>
    </xdr:from>
    <xdr:to>
      <xdr:col>10</xdr:col>
      <xdr:colOff>114300</xdr:colOff>
      <xdr:row>78</xdr:row>
      <xdr:rowOff>147473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5066"/>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65963</xdr:rowOff>
    </xdr:from>
    <xdr:to>
      <xdr:col>24</xdr:col>
      <xdr:colOff>114300</xdr:colOff>
      <xdr:row>78</xdr:row>
      <xdr:rowOff>167563</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45847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152340</xdr:rowOff>
    </xdr:from>
    <xdr:ext cx="469744" cy="259045"/>
    <xdr:sp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80823</xdr:rowOff>
    </xdr:from>
    <xdr:to>
      <xdr:col>20</xdr:col>
      <xdr:colOff>38100</xdr:colOff>
      <xdr:row>79</xdr:row>
      <xdr:rowOff>10973</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3746500" y="134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2100</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72137</xdr:rowOff>
    </xdr:from>
    <xdr:to>
      <xdr:col>15</xdr:col>
      <xdr:colOff>101600</xdr:colOff>
      <xdr:row>79</xdr:row>
      <xdr:rowOff>2287</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2857500" y="134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164864</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81166</xdr:rowOff>
    </xdr:from>
    <xdr:to>
      <xdr:col>10</xdr:col>
      <xdr:colOff>165100</xdr:colOff>
      <xdr:row>79</xdr:row>
      <xdr:rowOff>11316</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9685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2443</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96673</xdr:rowOff>
    </xdr:from>
    <xdr:to>
      <xdr:col>6</xdr:col>
      <xdr:colOff>38100</xdr:colOff>
      <xdr:row>79</xdr:row>
      <xdr:rowOff>26823</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079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17950</xdr:rowOff>
    </xdr:from>
    <xdr:ext cx="469744"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162309</xdr:rowOff>
    </xdr:from>
    <xdr:to>
      <xdr:col>24</xdr:col>
      <xdr:colOff>63500</xdr:colOff>
      <xdr:row>95</xdr:row>
      <xdr:rowOff>6992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278609"/>
          <a:ext cx="8382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36308</xdr:rowOff>
    </xdr:from>
    <xdr:to>
      <xdr:col>19</xdr:col>
      <xdr:colOff>177800</xdr:colOff>
      <xdr:row>94</xdr:row>
      <xdr:rowOff>162309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52608"/>
          <a:ext cx="889000" cy="12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36308</xdr:rowOff>
    </xdr:from>
    <xdr:to>
      <xdr:col>15</xdr:col>
      <xdr:colOff>50800</xdr:colOff>
      <xdr:row>96</xdr:row>
      <xdr:rowOff>9060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52608"/>
          <a:ext cx="889000" cy="3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9060</xdr:rowOff>
    </xdr:from>
    <xdr:to>
      <xdr:col>10</xdr:col>
      <xdr:colOff>114300</xdr:colOff>
      <xdr:row>96</xdr:row>
      <xdr:rowOff>17911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68260"/>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127642</xdr:rowOff>
    </xdr:from>
    <xdr:to>
      <xdr:col>24</xdr:col>
      <xdr:colOff>114300</xdr:colOff>
      <xdr:row>95</xdr:row>
      <xdr:rowOff>57792</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4584700" y="162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150519</xdr:rowOff>
    </xdr:from>
    <xdr:ext cx="599010" cy="259045"/>
    <xdr:sp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9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111509</xdr:rowOff>
    </xdr:from>
    <xdr:to>
      <xdr:col>20</xdr:col>
      <xdr:colOff>38100</xdr:colOff>
      <xdr:row>95</xdr:row>
      <xdr:rowOff>41659</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3746500" y="1622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58186</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0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156958</xdr:rowOff>
    </xdr:from>
    <xdr:to>
      <xdr:col>15</xdr:col>
      <xdr:colOff>101600</xdr:colOff>
      <xdr:row>94</xdr:row>
      <xdr:rowOff>87108</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2857500" y="161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103635</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87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129710</xdr:rowOff>
    </xdr:from>
    <xdr:to>
      <xdr:col>10</xdr:col>
      <xdr:colOff>165100</xdr:colOff>
      <xdr:row>96</xdr:row>
      <xdr:rowOff>59860</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968500" y="164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76387</xdr:rowOff>
    </xdr:from>
    <xdr:ext cx="599010"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9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138561</xdr:rowOff>
    </xdr:from>
    <xdr:to>
      <xdr:col>6</xdr:col>
      <xdr:colOff>38100</xdr:colOff>
      <xdr:row>96</xdr:row>
      <xdr:rowOff>68711</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079500" y="1642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85238</xdr:rowOff>
    </xdr:from>
    <xdr:ext cx="599010"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0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64270</xdr:rowOff>
    </xdr:from>
    <xdr:to>
      <xdr:col>55</xdr:col>
      <xdr:colOff>0</xdr:colOff>
      <xdr:row>36</xdr:row>
      <xdr:rowOff>62746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65020"/>
          <a:ext cx="8382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62746</xdr:rowOff>
    </xdr:from>
    <xdr:to>
      <xdr:col>50</xdr:col>
      <xdr:colOff>114300</xdr:colOff>
      <xdr:row>36</xdr:row>
      <xdr:rowOff>71074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34946"/>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135098</xdr:rowOff>
    </xdr:from>
    <xdr:to>
      <xdr:col>45</xdr:col>
      <xdr:colOff>177800</xdr:colOff>
      <xdr:row>36</xdr:row>
      <xdr:rowOff>71074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50048"/>
          <a:ext cx="889000" cy="79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135098</xdr:rowOff>
    </xdr:from>
    <xdr:to>
      <xdr:col>41</xdr:col>
      <xdr:colOff>50800</xdr:colOff>
      <xdr:row>37</xdr:row>
      <xdr:rowOff>165798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50048"/>
          <a:ext cx="889000" cy="105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13470</xdr:rowOff>
    </xdr:from>
    <xdr:to>
      <xdr:col>55</xdr:col>
      <xdr:colOff>50800</xdr:colOff>
      <xdr:row>35</xdr:row>
      <xdr:rowOff>115070</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10426700" y="60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36347</xdr:rowOff>
    </xdr:from>
    <xdr:ext cx="534377" cy="259045"/>
    <xdr:sp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6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11946</xdr:rowOff>
    </xdr:from>
    <xdr:to>
      <xdr:col>50</xdr:col>
      <xdr:colOff>165100</xdr:colOff>
      <xdr:row>36</xdr:row>
      <xdr:rowOff>113546</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9588500" y="61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130073</xdr:rowOff>
    </xdr:from>
    <xdr:ext cx="534377"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20274</xdr:rowOff>
    </xdr:from>
    <xdr:to>
      <xdr:col>46</xdr:col>
      <xdr:colOff>38100</xdr:colOff>
      <xdr:row>36</xdr:row>
      <xdr:rowOff>121874</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8699500" y="61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138401</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84298</xdr:rowOff>
    </xdr:from>
    <xdr:to>
      <xdr:col>41</xdr:col>
      <xdr:colOff>101600</xdr:colOff>
      <xdr:row>32</xdr:row>
      <xdr:rowOff>14448</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7810500" y="539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30975</xdr:rowOff>
    </xdr:from>
    <xdr:ext cx="599010"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17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114998</xdr:rowOff>
    </xdr:from>
    <xdr:to>
      <xdr:col>36</xdr:col>
      <xdr:colOff>165100</xdr:colOff>
      <xdr:row>38</xdr:row>
      <xdr:rowOff>45148</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69215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36275</xdr:rowOff>
    </xdr:from>
    <xdr:ext cx="534377"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73444</xdr:rowOff>
    </xdr:from>
    <xdr:to>
      <xdr:col>55</xdr:col>
      <xdr:colOff>0</xdr:colOff>
      <xdr:row>56</xdr:row>
      <xdr:rowOff>54089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60294"/>
          <a:ext cx="838200" cy="49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25260</xdr:rowOff>
    </xdr:from>
    <xdr:to>
      <xdr:col>50</xdr:col>
      <xdr:colOff>114300</xdr:colOff>
      <xdr:row>56</xdr:row>
      <xdr:rowOff>54089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26460"/>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25260</xdr:rowOff>
    </xdr:from>
    <xdr:to>
      <xdr:col>45</xdr:col>
      <xdr:colOff>177800</xdr:colOff>
      <xdr:row>57</xdr:row>
      <xdr:rowOff>22733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26460"/>
          <a:ext cx="889000" cy="1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22733</xdr:rowOff>
    </xdr:from>
    <xdr:to>
      <xdr:col>41</xdr:col>
      <xdr:colOff>50800</xdr:colOff>
      <xdr:row>58</xdr:row>
      <xdr:rowOff>32055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95383"/>
          <a:ext cx="889000" cy="1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22644</xdr:rowOff>
    </xdr:from>
    <xdr:to>
      <xdr:col>55</xdr:col>
      <xdr:colOff>50800</xdr:colOff>
      <xdr:row>53</xdr:row>
      <xdr:rowOff>124244</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10426700" y="91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45521</xdr:rowOff>
    </xdr:from>
    <xdr:ext cx="534377" cy="259045"/>
    <xdr:sp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6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3289</xdr:rowOff>
    </xdr:from>
    <xdr:to>
      <xdr:col>50</xdr:col>
      <xdr:colOff>165100</xdr:colOff>
      <xdr:row>56</xdr:row>
      <xdr:rowOff>104889</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9588500" y="96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96016</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6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145910</xdr:rowOff>
    </xdr:from>
    <xdr:to>
      <xdr:col>46</xdr:col>
      <xdr:colOff>38100</xdr:colOff>
      <xdr:row>56</xdr:row>
      <xdr:rowOff>76060</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8699500" y="95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67187</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6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143383</xdr:rowOff>
    </xdr:from>
    <xdr:to>
      <xdr:col>41</xdr:col>
      <xdr:colOff>101600</xdr:colOff>
      <xdr:row>57</xdr:row>
      <xdr:rowOff>73533</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7810500" y="97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64660</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152705</xdr:rowOff>
    </xdr:from>
    <xdr:to>
      <xdr:col>36</xdr:col>
      <xdr:colOff>165100</xdr:colOff>
      <xdr:row>58</xdr:row>
      <xdr:rowOff>82855</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6921500" y="992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73982</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31877</xdr:rowOff>
    </xdr:from>
    <xdr:to>
      <xdr:col>55</xdr:col>
      <xdr:colOff>0</xdr:colOff>
      <xdr:row>79</xdr:row>
      <xdr:rowOff>36221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04977"/>
          <a:ext cx="838200" cy="1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72225</xdr:rowOff>
    </xdr:from>
    <xdr:to>
      <xdr:col>50</xdr:col>
      <xdr:colOff>114300</xdr:colOff>
      <xdr:row>79</xdr:row>
      <xdr:rowOff>36221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45325"/>
          <a:ext cx="8890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72225</xdr:rowOff>
    </xdr:from>
    <xdr:to>
      <xdr:col>45</xdr:col>
      <xdr:colOff>177800</xdr:colOff>
      <xdr:row>78</xdr:row>
      <xdr:rowOff>135223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45325"/>
          <a:ext cx="889000" cy="6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135223</xdr:rowOff>
    </xdr:from>
    <xdr:to>
      <xdr:col>41</xdr:col>
      <xdr:colOff>50800</xdr:colOff>
      <xdr:row>79</xdr:row>
      <xdr:rowOff>37649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08323"/>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152527</xdr:rowOff>
    </xdr:from>
    <xdr:to>
      <xdr:col>55</xdr:col>
      <xdr:colOff>50800</xdr:colOff>
      <xdr:row>78</xdr:row>
      <xdr:rowOff>82677</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104267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130954</xdr:rowOff>
    </xdr:from>
    <xdr:ext cx="469744" cy="259045"/>
    <xdr:sp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3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156871</xdr:rowOff>
    </xdr:from>
    <xdr:to>
      <xdr:col>50</xdr:col>
      <xdr:colOff>165100</xdr:colOff>
      <xdr:row>79</xdr:row>
      <xdr:rowOff>87021</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9588500" y="135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78148</xdr:rowOff>
    </xdr:from>
    <xdr:ext cx="378565"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21425</xdr:rowOff>
    </xdr:from>
    <xdr:to>
      <xdr:col>46</xdr:col>
      <xdr:colOff>38100</xdr:colOff>
      <xdr:row>78</xdr:row>
      <xdr:rowOff>123025</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8699500" y="133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114152</xdr:rowOff>
    </xdr:from>
    <xdr:ext cx="469744"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84423</xdr:rowOff>
    </xdr:from>
    <xdr:to>
      <xdr:col>41</xdr:col>
      <xdr:colOff>101600</xdr:colOff>
      <xdr:row>79</xdr:row>
      <xdr:rowOff>14573</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7810500" y="134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5700</xdr:rowOff>
    </xdr:from>
    <xdr:ext cx="469744"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158299</xdr:rowOff>
    </xdr:from>
    <xdr:to>
      <xdr:col>36</xdr:col>
      <xdr:colOff>165100</xdr:colOff>
      <xdr:row>79</xdr:row>
      <xdr:rowOff>88449</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6921500" y="135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79576</xdr:rowOff>
    </xdr:from>
    <xdr:ext cx="378565"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24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10737</xdr:rowOff>
    </xdr:from>
    <xdr:to>
      <xdr:col>55</xdr:col>
      <xdr:colOff>0</xdr:colOff>
      <xdr:row>96</xdr:row>
      <xdr:rowOff>100299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127037"/>
          <a:ext cx="838200" cy="4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100299</xdr:rowOff>
    </xdr:from>
    <xdr:to>
      <xdr:col>50</xdr:col>
      <xdr:colOff>114300</xdr:colOff>
      <xdr:row>97</xdr:row>
      <xdr:rowOff>56082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59499"/>
          <a:ext cx="889000" cy="1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56082</xdr:rowOff>
    </xdr:from>
    <xdr:to>
      <xdr:col>45</xdr:col>
      <xdr:colOff>177800</xdr:colOff>
      <xdr:row>98</xdr:row>
      <xdr:rowOff>16027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86732"/>
          <a:ext cx="889000" cy="1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16027</xdr:rowOff>
    </xdr:from>
    <xdr:to>
      <xdr:col>41</xdr:col>
      <xdr:colOff>50800</xdr:colOff>
      <xdr:row>98</xdr:row>
      <xdr:rowOff>110375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18127"/>
          <a:ext cx="889000" cy="9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131387</xdr:rowOff>
    </xdr:from>
    <xdr:to>
      <xdr:col>55</xdr:col>
      <xdr:colOff>50800</xdr:colOff>
      <xdr:row>94</xdr:row>
      <xdr:rowOff>61537</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10426700" y="160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154264</xdr:rowOff>
    </xdr:from>
    <xdr:ext cx="534377" cy="259045"/>
    <xdr:sp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92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49499</xdr:rowOff>
    </xdr:from>
    <xdr:to>
      <xdr:col>50</xdr:col>
      <xdr:colOff>165100</xdr:colOff>
      <xdr:row>96</xdr:row>
      <xdr:rowOff>151099</xdr:rowOff>
    </xdr:to>
    <xdr:sp textlink="">
      <xdr:nvSpPr>
        <xdr:cNvPr id="487" name="楕円 486">
          <a:extLst>
            <a:ext uri="{FF2B5EF4-FFF2-40B4-BE49-F238E27FC236}">
              <a16:creationId xmlns:a16="http://schemas.microsoft.com/office/drawing/2014/main" id="{00000000-0008-0000-0600-0000E7010000}"/>
            </a:ext>
          </a:extLst>
        </xdr:cNvPr>
        <xdr:cNvSpPr/>
      </xdr:nvSpPr>
      <xdr:spPr>
        <a:xfrm>
          <a:off x="9588500" y="165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167626</xdr:rowOff>
    </xdr:from>
    <xdr:ext cx="534377"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5282</xdr:rowOff>
    </xdr:from>
    <xdr:to>
      <xdr:col>46</xdr:col>
      <xdr:colOff>38100</xdr:colOff>
      <xdr:row>97</xdr:row>
      <xdr:rowOff>106882</xdr:rowOff>
    </xdr:to>
    <xdr:sp textlink="">
      <xdr:nvSpPr>
        <xdr:cNvPr id="489" name="楕円 488">
          <a:extLst>
            <a:ext uri="{FF2B5EF4-FFF2-40B4-BE49-F238E27FC236}">
              <a16:creationId xmlns:a16="http://schemas.microsoft.com/office/drawing/2014/main" id="{00000000-0008-0000-0600-0000E9010000}"/>
            </a:ext>
          </a:extLst>
        </xdr:cNvPr>
        <xdr:cNvSpPr/>
      </xdr:nvSpPr>
      <xdr:spPr>
        <a:xfrm>
          <a:off x="8699500" y="166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98009</xdr:rowOff>
    </xdr:from>
    <xdr:ext cx="534377"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136677</xdr:rowOff>
    </xdr:from>
    <xdr:to>
      <xdr:col>41</xdr:col>
      <xdr:colOff>101600</xdr:colOff>
      <xdr:row>98</xdr:row>
      <xdr:rowOff>66827</xdr:rowOff>
    </xdr:to>
    <xdr:sp textlink="">
      <xdr:nvSpPr>
        <xdr:cNvPr id="491" name="楕円 490">
          <a:extLst>
            <a:ext uri="{FF2B5EF4-FFF2-40B4-BE49-F238E27FC236}">
              <a16:creationId xmlns:a16="http://schemas.microsoft.com/office/drawing/2014/main" id="{00000000-0008-0000-0600-0000EB010000}"/>
            </a:ext>
          </a:extLst>
        </xdr:cNvPr>
        <xdr:cNvSpPr/>
      </xdr:nvSpPr>
      <xdr:spPr>
        <a:xfrm>
          <a:off x="7810500" y="167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57954</xdr:rowOff>
    </xdr:from>
    <xdr:ext cx="534377" cy="259045"/>
    <xdr:sp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6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59575</xdr:rowOff>
    </xdr:from>
    <xdr:to>
      <xdr:col>36</xdr:col>
      <xdr:colOff>165100</xdr:colOff>
      <xdr:row>98</xdr:row>
      <xdr:rowOff>161175</xdr:rowOff>
    </xdr:to>
    <xdr:sp textlink="">
      <xdr:nvSpPr>
        <xdr:cNvPr id="493" name="楕円 492">
          <a:extLst>
            <a:ext uri="{FF2B5EF4-FFF2-40B4-BE49-F238E27FC236}">
              <a16:creationId xmlns:a16="http://schemas.microsoft.com/office/drawing/2014/main" id="{00000000-0008-0000-0600-0000ED010000}"/>
            </a:ext>
          </a:extLst>
        </xdr:cNvPr>
        <xdr:cNvSpPr/>
      </xdr:nvSpPr>
      <xdr:spPr>
        <a:xfrm>
          <a:off x="6921500" y="16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152302</xdr:rowOff>
    </xdr:from>
    <xdr:ext cx="469744" cy="259045"/>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5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38430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53530"/>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159080</xdr:rowOff>
    </xdr:from>
    <xdr:to>
      <xdr:col>67</xdr:col>
      <xdr:colOff>101600</xdr:colOff>
      <xdr:row>38</xdr:row>
      <xdr:rowOff>89230</xdr:rowOff>
    </xdr:to>
    <xdr:sp textlink="">
      <xdr:nvSpPr>
        <xdr:cNvPr id="548" name="楕円 547">
          <a:extLst>
            <a:ext uri="{FF2B5EF4-FFF2-40B4-BE49-F238E27FC236}">
              <a16:creationId xmlns:a16="http://schemas.microsoft.com/office/drawing/2014/main" id="{00000000-0008-0000-0600-000024020000}"/>
            </a:ext>
          </a:extLst>
        </xdr:cNvPr>
        <xdr:cNvSpPr/>
      </xdr:nvSpPr>
      <xdr:spPr>
        <a:xfrm>
          <a:off x="12763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105757</xdr:rowOff>
    </xdr:from>
    <xdr:ext cx="469744"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81014</xdr:rowOff>
    </xdr:from>
    <xdr:to>
      <xdr:col>85</xdr:col>
      <xdr:colOff>127000</xdr:colOff>
      <xdr:row>76</xdr:row>
      <xdr:rowOff>113627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11214"/>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81014</xdr:rowOff>
    </xdr:from>
    <xdr:to>
      <xdr:col>81</xdr:col>
      <xdr:colOff>50800</xdr:colOff>
      <xdr:row>76</xdr:row>
      <xdr:rowOff>85116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11214"/>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85116</xdr:rowOff>
    </xdr:from>
    <xdr:to>
      <xdr:col>76</xdr:col>
      <xdr:colOff>114300</xdr:colOff>
      <xdr:row>76</xdr:row>
      <xdr:rowOff>88875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15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88875</xdr:rowOff>
    </xdr:from>
    <xdr:to>
      <xdr:col>71</xdr:col>
      <xdr:colOff>177800</xdr:colOff>
      <xdr:row>76</xdr:row>
      <xdr:rowOff>97510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19075"/>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62827</xdr:rowOff>
    </xdr:from>
    <xdr:to>
      <xdr:col>85</xdr:col>
      <xdr:colOff>177800</xdr:colOff>
      <xdr:row>76</xdr:row>
      <xdr:rowOff>164427</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6268700" y="130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41254</xdr:rowOff>
    </xdr:from>
    <xdr:ext cx="534377" cy="259045"/>
    <xdr:sp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30214</xdr:rowOff>
    </xdr:from>
    <xdr:to>
      <xdr:col>81</xdr:col>
      <xdr:colOff>101600</xdr:colOff>
      <xdr:row>76</xdr:row>
      <xdr:rowOff>131814</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5430500" y="130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148341</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34316</xdr:rowOff>
    </xdr:from>
    <xdr:to>
      <xdr:col>76</xdr:col>
      <xdr:colOff>165100</xdr:colOff>
      <xdr:row>76</xdr:row>
      <xdr:rowOff>135916</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4541500" y="130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152443</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38075</xdr:rowOff>
    </xdr:from>
    <xdr:to>
      <xdr:col>72</xdr:col>
      <xdr:colOff>38100</xdr:colOff>
      <xdr:row>76</xdr:row>
      <xdr:rowOff>139675</xdr:rowOff>
    </xdr:to>
    <xdr:sp textlink="">
      <xdr:nvSpPr>
        <xdr:cNvPr id="652" name="楕円 651">
          <a:extLst>
            <a:ext uri="{FF2B5EF4-FFF2-40B4-BE49-F238E27FC236}">
              <a16:creationId xmlns:a16="http://schemas.microsoft.com/office/drawing/2014/main" id="{00000000-0008-0000-0600-00008C020000}"/>
            </a:ext>
          </a:extLst>
        </xdr:cNvPr>
        <xdr:cNvSpPr/>
      </xdr:nvSpPr>
      <xdr:spPr>
        <a:xfrm>
          <a:off x="13652500" y="130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156201</xdr:rowOff>
    </xdr:from>
    <xdr:ext cx="534377"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8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46710</xdr:rowOff>
    </xdr:from>
    <xdr:to>
      <xdr:col>67</xdr:col>
      <xdr:colOff>101600</xdr:colOff>
      <xdr:row>76</xdr:row>
      <xdr:rowOff>148310</xdr:rowOff>
    </xdr:to>
    <xdr:sp textlink="">
      <xdr:nvSpPr>
        <xdr:cNvPr id="654" name="楕円 653">
          <a:extLst>
            <a:ext uri="{FF2B5EF4-FFF2-40B4-BE49-F238E27FC236}">
              <a16:creationId xmlns:a16="http://schemas.microsoft.com/office/drawing/2014/main" id="{00000000-0008-0000-0600-00008E020000}"/>
            </a:ext>
          </a:extLst>
        </xdr:cNvPr>
        <xdr:cNvSpPr/>
      </xdr:nvSpPr>
      <xdr:spPr>
        <a:xfrm>
          <a:off x="12763500" y="13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164837</xdr:rowOff>
    </xdr:from>
    <xdr:ext cx="534377"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33978</xdr:rowOff>
    </xdr:from>
    <xdr:to>
      <xdr:col>85</xdr:col>
      <xdr:colOff>127000</xdr:colOff>
      <xdr:row>97</xdr:row>
      <xdr:rowOff>149730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64628"/>
          <a:ext cx="838200" cy="1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121824</xdr:rowOff>
    </xdr:from>
    <xdr:to>
      <xdr:col>81</xdr:col>
      <xdr:colOff>50800</xdr:colOff>
      <xdr:row>97</xdr:row>
      <xdr:rowOff>149730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52474"/>
          <a:ext cx="889000" cy="2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121824</xdr:rowOff>
    </xdr:from>
    <xdr:to>
      <xdr:col>76</xdr:col>
      <xdr:colOff>114300</xdr:colOff>
      <xdr:row>97</xdr:row>
      <xdr:rowOff>164288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52474"/>
          <a:ext cx="889000" cy="4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144537</xdr:rowOff>
    </xdr:from>
    <xdr:to>
      <xdr:col>71</xdr:col>
      <xdr:colOff>177800</xdr:colOff>
      <xdr:row>97</xdr:row>
      <xdr:rowOff>164288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75187"/>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154628</xdr:rowOff>
    </xdr:from>
    <xdr:to>
      <xdr:col>85</xdr:col>
      <xdr:colOff>177800</xdr:colOff>
      <xdr:row>97</xdr:row>
      <xdr:rowOff>84778</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6268700" y="166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6055</xdr:rowOff>
    </xdr:from>
    <xdr:ext cx="534377" cy="259045"/>
    <xdr:sp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98930</xdr:rowOff>
    </xdr:from>
    <xdr:to>
      <xdr:col>81</xdr:col>
      <xdr:colOff>101600</xdr:colOff>
      <xdr:row>98</xdr:row>
      <xdr:rowOff>29080</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5430500" y="167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20207</xdr:rowOff>
    </xdr:from>
    <xdr:ext cx="534377"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71024</xdr:rowOff>
    </xdr:from>
    <xdr:to>
      <xdr:col>76</xdr:col>
      <xdr:colOff>165100</xdr:colOff>
      <xdr:row>98</xdr:row>
      <xdr:rowOff>1174</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4541500" y="1670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163751</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9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113488</xdr:rowOff>
    </xdr:from>
    <xdr:to>
      <xdr:col>72</xdr:col>
      <xdr:colOff>38100</xdr:colOff>
      <xdr:row>98</xdr:row>
      <xdr:rowOff>43638</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3652500" y="167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60165</xdr:rowOff>
    </xdr:from>
    <xdr:ext cx="534377"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93737</xdr:rowOff>
    </xdr:from>
    <xdr:to>
      <xdr:col>67</xdr:col>
      <xdr:colOff>101600</xdr:colOff>
      <xdr:row>98</xdr:row>
      <xdr:rowOff>23887</xdr:rowOff>
    </xdr:to>
    <xdr:sp textlink="">
      <xdr:nvSpPr>
        <xdr:cNvPr id="709" name="楕円 708">
          <a:extLst>
            <a:ext uri="{FF2B5EF4-FFF2-40B4-BE49-F238E27FC236}">
              <a16:creationId xmlns:a16="http://schemas.microsoft.com/office/drawing/2014/main" id="{00000000-0008-0000-0600-0000C5020000}"/>
            </a:ext>
          </a:extLst>
        </xdr:cNvPr>
        <xdr:cNvSpPr/>
      </xdr:nvSpPr>
      <xdr:spPr>
        <a:xfrm>
          <a:off x="12763500" y="167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40414</xdr:rowOff>
    </xdr:from>
    <xdr:ext cx="534377"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9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12076</xdr:rowOff>
    </xdr:from>
    <xdr:to>
      <xdr:col>116</xdr:col>
      <xdr:colOff>63500</xdr:colOff>
      <xdr:row>75</xdr:row>
      <xdr:rowOff>102373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70826"/>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102373</xdr:rowOff>
    </xdr:from>
    <xdr:to>
      <xdr:col>111</xdr:col>
      <xdr:colOff>177800</xdr:colOff>
      <xdr:row>75</xdr:row>
      <xdr:rowOff>165108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61123"/>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165108</xdr:rowOff>
    </xdr:from>
    <xdr:to>
      <xdr:col>107</xdr:col>
      <xdr:colOff>50800</xdr:colOff>
      <xdr:row>76</xdr:row>
      <xdr:rowOff>31834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2385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118440</xdr:rowOff>
    </xdr:from>
    <xdr:to>
      <xdr:col>102</xdr:col>
      <xdr:colOff>114300</xdr:colOff>
      <xdr:row>76</xdr:row>
      <xdr:rowOff>31834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462840"/>
          <a:ext cx="889000" cy="59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132726</xdr:rowOff>
    </xdr:from>
    <xdr:to>
      <xdr:col>116</xdr:col>
      <xdr:colOff>114300</xdr:colOff>
      <xdr:row>75</xdr:row>
      <xdr:rowOff>62876</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2110700" y="128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155603</xdr:rowOff>
    </xdr:from>
    <xdr:ext cx="534377" cy="259045"/>
    <xdr:sp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7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51573</xdr:rowOff>
    </xdr:from>
    <xdr:to>
      <xdr:col>112</xdr:col>
      <xdr:colOff>38100</xdr:colOff>
      <xdr:row>75</xdr:row>
      <xdr:rowOff>153172</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1272500" y="129103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169700</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8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114307</xdr:rowOff>
    </xdr:from>
    <xdr:to>
      <xdr:col>107</xdr:col>
      <xdr:colOff>101600</xdr:colOff>
      <xdr:row>76</xdr:row>
      <xdr:rowOff>44456</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0383500" y="12973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60984</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152484</xdr:rowOff>
    </xdr:from>
    <xdr:to>
      <xdr:col>102</xdr:col>
      <xdr:colOff>165100</xdr:colOff>
      <xdr:row>76</xdr:row>
      <xdr:rowOff>82634</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19494500" y="130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99161</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67640</xdr:rowOff>
    </xdr:from>
    <xdr:to>
      <xdr:col>98</xdr:col>
      <xdr:colOff>38100</xdr:colOff>
      <xdr:row>72</xdr:row>
      <xdr:rowOff>169240</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8605500" y="124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14317</xdr:rowOff>
    </xdr:from>
    <xdr:ext cx="534377"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1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63,915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円となっており、全国平均・大阪府平均・類似団体内平均値をいずれも下回っている。令和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年度に比べ増加している要因は、主に職員給の増などによるものである。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61,931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円となっており、産業振興対策事業や予防接種事業などの減により減少となった。なお、全国平均、類似団体内平均値を下回った。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131,441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住民税非課税世帯等臨時特別給付金支給事業などの減により減少となった。障がい者総合支援給付費等が増加していることも全国平均・類似団体内平均値を上回る要因であるが、大阪府平均が全国平均を上回っていることからも、大阪府内においては、全国的に見ても扶助費が高い傾向にある。今後も社会保障経費の増加が見込まれ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87,399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円となっており、全国平均・大阪府平均・類似団体内平均値をいずれも上回っている。令和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年度に比べ増加している要因は、主に物価高騰対策給付金の増によるものである。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78,717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円となっており、公園施設整備事業や小学校施設整備事業などの増により、増加した。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35,053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円となっており、収支状況を見込んだうえで、起債の発行を抑制したことなども奏功し、横ばいであるものの、類似団体内平均値を下回った。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●積立金については、住民一人当たり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30,312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円となっており、減債基金の増が主な要因となり、全体として増加となった。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43,658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て増となっている。後期高齢者医療特別会計、介護保険事業特別会計や国民健康保険事業特別会計への繰出が増加していることにより、全国平均・類似団体内平均値のいずれよりも高くなってい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73,145
71,437
14.33
39,371,973
39,134,586
220,812
17,880,885
27,580,242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3912</xdr:rowOff>
    </xdr:from>
    <xdr:to>
      <xdr:col>24</xdr:col>
      <xdr:colOff>63500</xdr:colOff>
      <xdr:row>35</xdr:row>
      <xdr:rowOff>12598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4662"/>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162560</xdr:rowOff>
    </xdr:from>
    <xdr:to>
      <xdr:col>19</xdr:col>
      <xdr:colOff>177800</xdr:colOff>
      <xdr:row>35</xdr:row>
      <xdr:rowOff>3912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918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162560</xdr:rowOff>
    </xdr:from>
    <xdr:to>
      <xdr:col>15</xdr:col>
      <xdr:colOff>50800</xdr:colOff>
      <xdr:row>35</xdr:row>
      <xdr:rowOff>27686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91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154787</xdr:rowOff>
    </xdr:from>
    <xdr:to>
      <xdr:col>10</xdr:col>
      <xdr:colOff>114300</xdr:colOff>
      <xdr:row>35</xdr:row>
      <xdr:rowOff>27686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84087"/>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133248</xdr:rowOff>
    </xdr:from>
    <xdr:to>
      <xdr:col>24</xdr:col>
      <xdr:colOff>114300</xdr:colOff>
      <xdr:row>35</xdr:row>
      <xdr:rowOff>63398</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156125</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124562</xdr:rowOff>
    </xdr:from>
    <xdr:to>
      <xdr:col>20</xdr:col>
      <xdr:colOff>38100</xdr:colOff>
      <xdr:row>35</xdr:row>
      <xdr:rowOff>54712</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59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71239</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111760</xdr:rowOff>
    </xdr:from>
    <xdr:to>
      <xdr:col>15</xdr:col>
      <xdr:colOff>101600</xdr:colOff>
      <xdr:row>35</xdr:row>
      <xdr:rowOff>41910</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58437</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148336</xdr:rowOff>
    </xdr:from>
    <xdr:to>
      <xdr:col>10</xdr:col>
      <xdr:colOff>165100</xdr:colOff>
      <xdr:row>35</xdr:row>
      <xdr:rowOff>78486</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103987</xdr:rowOff>
    </xdr:from>
    <xdr:to>
      <xdr:col>6</xdr:col>
      <xdr:colOff>38100</xdr:colOff>
      <xdr:row>35</xdr:row>
      <xdr:rowOff>34137</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5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50664</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81224</xdr:rowOff>
    </xdr:from>
    <xdr:to>
      <xdr:col>24</xdr:col>
      <xdr:colOff>63500</xdr:colOff>
      <xdr:row>57</xdr:row>
      <xdr:rowOff>18161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2424"/>
          <a:ext cx="838200" cy="10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17407</xdr:rowOff>
    </xdr:from>
    <xdr:to>
      <xdr:col>19</xdr:col>
      <xdr:colOff>177800</xdr:colOff>
      <xdr:row>57</xdr:row>
      <xdr:rowOff>18161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90057"/>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23518</xdr:rowOff>
    </xdr:from>
    <xdr:to>
      <xdr:col>15</xdr:col>
      <xdr:colOff>50800</xdr:colOff>
      <xdr:row>57</xdr:row>
      <xdr:rowOff>17407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10368"/>
          <a:ext cx="889000" cy="67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23518</xdr:rowOff>
    </xdr:from>
    <xdr:to>
      <xdr:col>10</xdr:col>
      <xdr:colOff>114300</xdr:colOff>
      <xdr:row>57</xdr:row>
      <xdr:rowOff>79578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10368"/>
          <a:ext cx="889000" cy="74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30424</xdr:rowOff>
    </xdr:from>
    <xdr:to>
      <xdr:col>24</xdr:col>
      <xdr:colOff>114300</xdr:colOff>
      <xdr:row>56</xdr:row>
      <xdr:rowOff>132024</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6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8851</xdr:rowOff>
    </xdr:from>
    <xdr:ext cx="534377"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138811</xdr:rowOff>
    </xdr:from>
    <xdr:to>
      <xdr:col>20</xdr:col>
      <xdr:colOff>38100</xdr:colOff>
      <xdr:row>57</xdr:row>
      <xdr:rowOff>68961</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7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60088</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138057</xdr:rowOff>
    </xdr:from>
    <xdr:to>
      <xdr:col>15</xdr:col>
      <xdr:colOff>101600</xdr:colOff>
      <xdr:row>57</xdr:row>
      <xdr:rowOff>68207</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7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59334</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144168</xdr:rowOff>
    </xdr:from>
    <xdr:to>
      <xdr:col>10</xdr:col>
      <xdr:colOff>165100</xdr:colOff>
      <xdr:row>53</xdr:row>
      <xdr:rowOff>74318</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90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65445</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28778</xdr:rowOff>
    </xdr:from>
    <xdr:to>
      <xdr:col>6</xdr:col>
      <xdr:colOff>38100</xdr:colOff>
      <xdr:row>57</xdr:row>
      <xdr:rowOff>130378</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121505</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35858</xdr:rowOff>
    </xdr:from>
    <xdr:to>
      <xdr:col>24</xdr:col>
      <xdr:colOff>63500</xdr:colOff>
      <xdr:row>75</xdr:row>
      <xdr:rowOff>62233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23158"/>
          <a:ext cx="838200" cy="19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2054</xdr:rowOff>
    </xdr:from>
    <xdr:to>
      <xdr:col>19</xdr:col>
      <xdr:colOff>177800</xdr:colOff>
      <xdr:row>75</xdr:row>
      <xdr:rowOff>62233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60804"/>
          <a:ext cx="889000" cy="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2054</xdr:rowOff>
    </xdr:from>
    <xdr:to>
      <xdr:col>15</xdr:col>
      <xdr:colOff>50800</xdr:colOff>
      <xdr:row>76</xdr:row>
      <xdr:rowOff>114715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60804"/>
          <a:ext cx="889000" cy="28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114715</xdr:rowOff>
    </xdr:from>
    <xdr:to>
      <xdr:col>10</xdr:col>
      <xdr:colOff>114300</xdr:colOff>
      <xdr:row>77</xdr:row>
      <xdr:rowOff>1245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4915"/>
          <a:ext cx="889000" cy="5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156508</xdr:rowOff>
    </xdr:from>
    <xdr:to>
      <xdr:col>24</xdr:col>
      <xdr:colOff>114300</xdr:colOff>
      <xdr:row>74</xdr:row>
      <xdr:rowOff>86658</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4584700" y="1267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7935</xdr:rowOff>
    </xdr:from>
    <xdr:ext cx="599010" cy="259045"/>
    <xdr:sp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2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11433</xdr:rowOff>
    </xdr:from>
    <xdr:to>
      <xdr:col>20</xdr:col>
      <xdr:colOff>38100</xdr:colOff>
      <xdr:row>75</xdr:row>
      <xdr:rowOff>113033</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3746500" y="1287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129560</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122704</xdr:rowOff>
    </xdr:from>
    <xdr:to>
      <xdr:col>15</xdr:col>
      <xdr:colOff>101600</xdr:colOff>
      <xdr:row>75</xdr:row>
      <xdr:rowOff>52854</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2857500" y="1281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69381</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8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63915</xdr:rowOff>
    </xdr:from>
    <xdr:to>
      <xdr:col>10</xdr:col>
      <xdr:colOff>165100</xdr:colOff>
      <xdr:row>76</xdr:row>
      <xdr:rowOff>165515</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968500" y="1309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10593</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121895</xdr:rowOff>
    </xdr:from>
    <xdr:to>
      <xdr:col>6</xdr:col>
      <xdr:colOff>38100</xdr:colOff>
      <xdr:row>77</xdr:row>
      <xdr:rowOff>52045</xdr:rowOff>
    </xdr:to>
    <xdr:sp textlink="">
      <xdr:nvSpPr>
        <xdr:cNvPr id="205" name="楕円 204">
          <a:extLst>
            <a:ext uri="{FF2B5EF4-FFF2-40B4-BE49-F238E27FC236}">
              <a16:creationId xmlns:a16="http://schemas.microsoft.com/office/drawing/2014/main" id="{00000000-0008-0000-0700-0000CD000000}"/>
            </a:ext>
          </a:extLst>
        </xdr:cNvPr>
        <xdr:cNvSpPr/>
      </xdr:nvSpPr>
      <xdr:spPr>
        <a:xfrm>
          <a:off x="1079500" y="131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68572</xdr:rowOff>
    </xdr:from>
    <xdr:ext cx="599010" cy="259045"/>
    <xdr:sp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133789</xdr:rowOff>
    </xdr:from>
    <xdr:to>
      <xdr:col>24</xdr:col>
      <xdr:colOff>63500</xdr:colOff>
      <xdr:row>98</xdr:row>
      <xdr:rowOff>8102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64439"/>
          <a:ext cx="838200" cy="4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153732</xdr:rowOff>
    </xdr:from>
    <xdr:to>
      <xdr:col>19</xdr:col>
      <xdr:colOff>177800</xdr:colOff>
      <xdr:row>98</xdr:row>
      <xdr:rowOff>8102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84382"/>
          <a:ext cx="8890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153732</xdr:rowOff>
    </xdr:from>
    <xdr:to>
      <xdr:col>15</xdr:col>
      <xdr:colOff>50800</xdr:colOff>
      <xdr:row>98</xdr:row>
      <xdr:rowOff>3890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84382"/>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3890</xdr:rowOff>
    </xdr:from>
    <xdr:to>
      <xdr:col>10</xdr:col>
      <xdr:colOff>114300</xdr:colOff>
      <xdr:row>99</xdr:row>
      <xdr:rowOff>19118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05990"/>
          <a:ext cx="889000" cy="1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82989</xdr:rowOff>
    </xdr:from>
    <xdr:to>
      <xdr:col>24</xdr:col>
      <xdr:colOff>114300</xdr:colOff>
      <xdr:row>98</xdr:row>
      <xdr:rowOff>13139</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4584700" y="167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105866</xdr:rowOff>
    </xdr:from>
    <xdr:ext cx="534377" cy="259045"/>
    <xdr:sp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128752</xdr:rowOff>
    </xdr:from>
    <xdr:to>
      <xdr:col>20</xdr:col>
      <xdr:colOff>38100</xdr:colOff>
      <xdr:row>98</xdr:row>
      <xdr:rowOff>58902</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37465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75429</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102932</xdr:rowOff>
    </xdr:from>
    <xdr:to>
      <xdr:col>15</xdr:col>
      <xdr:colOff>101600</xdr:colOff>
      <xdr:row>98</xdr:row>
      <xdr:rowOff>33082</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2857500" y="167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49609</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124540</xdr:rowOff>
    </xdr:from>
    <xdr:to>
      <xdr:col>10</xdr:col>
      <xdr:colOff>165100</xdr:colOff>
      <xdr:row>98</xdr:row>
      <xdr:rowOff>54690</xdr:rowOff>
    </xdr:to>
    <xdr:sp textlink="">
      <xdr:nvSpPr>
        <xdr:cNvPr id="263" name="楕円 262">
          <a:extLst>
            <a:ext uri="{FF2B5EF4-FFF2-40B4-BE49-F238E27FC236}">
              <a16:creationId xmlns:a16="http://schemas.microsoft.com/office/drawing/2014/main" id="{00000000-0008-0000-0700-000007010000}"/>
            </a:ext>
          </a:extLst>
        </xdr:cNvPr>
        <xdr:cNvSpPr/>
      </xdr:nvSpPr>
      <xdr:spPr>
        <a:xfrm>
          <a:off x="1968500" y="167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71217</xdr:rowOff>
    </xdr:from>
    <xdr:ext cx="534377" cy="259045"/>
    <xdr:sp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3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139768</xdr:rowOff>
    </xdr:from>
    <xdr:to>
      <xdr:col>6</xdr:col>
      <xdr:colOff>38100</xdr:colOff>
      <xdr:row>99</xdr:row>
      <xdr:rowOff>69918</xdr:rowOff>
    </xdr:to>
    <xdr:sp textlink="">
      <xdr:nvSpPr>
        <xdr:cNvPr id="265" name="楕円 264">
          <a:extLst>
            <a:ext uri="{FF2B5EF4-FFF2-40B4-BE49-F238E27FC236}">
              <a16:creationId xmlns:a16="http://schemas.microsoft.com/office/drawing/2014/main" id="{00000000-0008-0000-0700-000009010000}"/>
            </a:ext>
          </a:extLst>
        </xdr:cNvPr>
        <xdr:cNvSpPr/>
      </xdr:nvSpPr>
      <xdr:spPr>
        <a:xfrm>
          <a:off x="1079500" y="1694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86445</xdr:rowOff>
    </xdr:from>
    <xdr:ext cx="534377" cy="259045"/>
    <xdr:sp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114554</xdr:rowOff>
    </xdr:from>
    <xdr:to>
      <xdr:col>55</xdr:col>
      <xdr:colOff>0</xdr:colOff>
      <xdr:row>38</xdr:row>
      <xdr:rowOff>131209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29654"/>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114554</xdr:rowOff>
    </xdr:from>
    <xdr:to>
      <xdr:col>50</xdr:col>
      <xdr:colOff>114300</xdr:colOff>
      <xdr:row>38</xdr:row>
      <xdr:rowOff>130229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2965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130229</xdr:rowOff>
    </xdr:from>
    <xdr:to>
      <xdr:col>45</xdr:col>
      <xdr:colOff>177800</xdr:colOff>
      <xdr:row>38</xdr:row>
      <xdr:rowOff>130556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4532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126964</xdr:rowOff>
    </xdr:from>
    <xdr:to>
      <xdr:col>41</xdr:col>
      <xdr:colOff>50800</xdr:colOff>
      <xdr:row>38</xdr:row>
      <xdr:rowOff>130556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4206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80409</xdr:rowOff>
    </xdr:from>
    <xdr:to>
      <xdr:col>55</xdr:col>
      <xdr:colOff>50800</xdr:colOff>
      <xdr:row>39</xdr:row>
      <xdr:rowOff>10559</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104267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58836</xdr:rowOff>
    </xdr:from>
    <xdr:ext cx="378565" cy="259045"/>
    <xdr:sp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7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63754</xdr:rowOff>
    </xdr:from>
    <xdr:to>
      <xdr:col>50</xdr:col>
      <xdr:colOff>165100</xdr:colOff>
      <xdr:row>38</xdr:row>
      <xdr:rowOff>165354</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9588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156481</xdr:rowOff>
    </xdr:from>
    <xdr:ext cx="378565"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79429</xdr:rowOff>
    </xdr:from>
    <xdr:to>
      <xdr:col>46</xdr:col>
      <xdr:colOff>38100</xdr:colOff>
      <xdr:row>39</xdr:row>
      <xdr:rowOff>9579</xdr:rowOff>
    </xdr:to>
    <xdr:sp textlink="">
      <xdr:nvSpPr>
        <xdr:cNvPr id="320" name="楕円 319">
          <a:extLst>
            <a:ext uri="{FF2B5EF4-FFF2-40B4-BE49-F238E27FC236}">
              <a16:creationId xmlns:a16="http://schemas.microsoft.com/office/drawing/2014/main" id="{00000000-0008-0000-0700-000040010000}"/>
            </a:ext>
          </a:extLst>
        </xdr:cNvPr>
        <xdr:cNvSpPr/>
      </xdr:nvSpPr>
      <xdr:spPr>
        <a:xfrm>
          <a:off x="8699500" y="65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706</xdr:rowOff>
    </xdr:from>
    <xdr:ext cx="378565" cy="259045"/>
    <xdr:sp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8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79756</xdr:rowOff>
    </xdr:from>
    <xdr:to>
      <xdr:col>41</xdr:col>
      <xdr:colOff>101600</xdr:colOff>
      <xdr:row>39</xdr:row>
      <xdr:rowOff>9906</xdr:rowOff>
    </xdr:to>
    <xdr:sp textlink="">
      <xdr:nvSpPr>
        <xdr:cNvPr id="322" name="楕円 321">
          <a:extLst>
            <a:ext uri="{FF2B5EF4-FFF2-40B4-BE49-F238E27FC236}">
              <a16:creationId xmlns:a16="http://schemas.microsoft.com/office/drawing/2014/main" id="{00000000-0008-0000-0700-000042010000}"/>
            </a:ext>
          </a:extLst>
        </xdr:cNvPr>
        <xdr:cNvSpPr/>
      </xdr:nvSpPr>
      <xdr:spPr>
        <a:xfrm>
          <a:off x="7810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1033</xdr:rowOff>
    </xdr:from>
    <xdr:ext cx="378565" cy="259045"/>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76164</xdr:rowOff>
    </xdr:from>
    <xdr:to>
      <xdr:col>36</xdr:col>
      <xdr:colOff>165100</xdr:colOff>
      <xdr:row>39</xdr:row>
      <xdr:rowOff>6314</xdr:rowOff>
    </xdr:to>
    <xdr:sp textlink="">
      <xdr:nvSpPr>
        <xdr:cNvPr id="324" name="楕円 323">
          <a:extLst>
            <a:ext uri="{FF2B5EF4-FFF2-40B4-BE49-F238E27FC236}">
              <a16:creationId xmlns:a16="http://schemas.microsoft.com/office/drawing/2014/main" id="{00000000-0008-0000-0700-000044010000}"/>
            </a:ext>
          </a:extLst>
        </xdr:cNvPr>
        <xdr:cNvSpPr/>
      </xdr:nvSpPr>
      <xdr:spPr>
        <a:xfrm>
          <a:off x="6921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168891</xdr:rowOff>
    </xdr:from>
    <xdr:ext cx="378565" cy="259045"/>
    <xdr:sp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31991</xdr:rowOff>
    </xdr:from>
    <xdr:to>
      <xdr:col>55</xdr:col>
      <xdr:colOff>0</xdr:colOff>
      <xdr:row>59</xdr:row>
      <xdr:rowOff>35154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47541"/>
          <a:ext cx="8382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34658</xdr:rowOff>
    </xdr:from>
    <xdr:to>
      <xdr:col>50</xdr:col>
      <xdr:colOff>114300</xdr:colOff>
      <xdr:row>59</xdr:row>
      <xdr:rowOff>35154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50208"/>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31953</xdr:rowOff>
    </xdr:from>
    <xdr:to>
      <xdr:col>45</xdr:col>
      <xdr:colOff>177800</xdr:colOff>
      <xdr:row>59</xdr:row>
      <xdr:rowOff>34658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47503"/>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31953</xdr:rowOff>
    </xdr:from>
    <xdr:to>
      <xdr:col>41</xdr:col>
      <xdr:colOff>50800</xdr:colOff>
      <xdr:row>59</xdr:row>
      <xdr:rowOff>32677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4750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152641</xdr:rowOff>
    </xdr:from>
    <xdr:to>
      <xdr:col>55</xdr:col>
      <xdr:colOff>50800</xdr:colOff>
      <xdr:row>59</xdr:row>
      <xdr:rowOff>82791</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10426700" y="100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67568</xdr:rowOff>
    </xdr:from>
    <xdr:ext cx="378565" cy="259045"/>
    <xdr:sp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155804</xdr:rowOff>
    </xdr:from>
    <xdr:to>
      <xdr:col>50</xdr:col>
      <xdr:colOff>165100</xdr:colOff>
      <xdr:row>59</xdr:row>
      <xdr:rowOff>85954</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95885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77081</xdr:rowOff>
    </xdr:from>
    <xdr:ext cx="378565"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9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155308</xdr:rowOff>
    </xdr:from>
    <xdr:to>
      <xdr:col>46</xdr:col>
      <xdr:colOff>38100</xdr:colOff>
      <xdr:row>59</xdr:row>
      <xdr:rowOff>85458</xdr:rowOff>
    </xdr:to>
    <xdr:sp textlink="">
      <xdr:nvSpPr>
        <xdr:cNvPr id="377" name="楕円 376">
          <a:extLst>
            <a:ext uri="{FF2B5EF4-FFF2-40B4-BE49-F238E27FC236}">
              <a16:creationId xmlns:a16="http://schemas.microsoft.com/office/drawing/2014/main" id="{00000000-0008-0000-0700-000079010000}"/>
            </a:ext>
          </a:extLst>
        </xdr:cNvPr>
        <xdr:cNvSpPr/>
      </xdr:nvSpPr>
      <xdr:spPr>
        <a:xfrm>
          <a:off x="8699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76585</xdr:rowOff>
    </xdr:from>
    <xdr:ext cx="378565" cy="259045"/>
    <xdr:sp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152603</xdr:rowOff>
    </xdr:from>
    <xdr:to>
      <xdr:col>41</xdr:col>
      <xdr:colOff>101600</xdr:colOff>
      <xdr:row>59</xdr:row>
      <xdr:rowOff>82753</xdr:rowOff>
    </xdr:to>
    <xdr:sp textlink="">
      <xdr:nvSpPr>
        <xdr:cNvPr id="379" name="楕円 378">
          <a:extLst>
            <a:ext uri="{FF2B5EF4-FFF2-40B4-BE49-F238E27FC236}">
              <a16:creationId xmlns:a16="http://schemas.microsoft.com/office/drawing/2014/main" id="{00000000-0008-0000-0700-00007B010000}"/>
            </a:ext>
          </a:extLst>
        </xdr:cNvPr>
        <xdr:cNvSpPr/>
      </xdr:nvSpPr>
      <xdr:spPr>
        <a:xfrm>
          <a:off x="7810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73880</xdr:rowOff>
    </xdr:from>
    <xdr:ext cx="378565" cy="259045"/>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153327</xdr:rowOff>
    </xdr:from>
    <xdr:to>
      <xdr:col>36</xdr:col>
      <xdr:colOff>165100</xdr:colOff>
      <xdr:row>59</xdr:row>
      <xdr:rowOff>83477</xdr:rowOff>
    </xdr:to>
    <xdr:sp textlink="">
      <xdr:nvSpPr>
        <xdr:cNvPr id="381" name="楕円 380">
          <a:extLst>
            <a:ext uri="{FF2B5EF4-FFF2-40B4-BE49-F238E27FC236}">
              <a16:creationId xmlns:a16="http://schemas.microsoft.com/office/drawing/2014/main" id="{00000000-0008-0000-0700-00007D010000}"/>
            </a:ext>
          </a:extLst>
        </xdr:cNvPr>
        <xdr:cNvSpPr/>
      </xdr:nvSpPr>
      <xdr:spPr>
        <a:xfrm>
          <a:off x="6921500" y="100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74604</xdr:rowOff>
    </xdr:from>
    <xdr:ext cx="378565" cy="259045"/>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90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40194</xdr:rowOff>
    </xdr:from>
    <xdr:to>
      <xdr:col>55</xdr:col>
      <xdr:colOff>0</xdr:colOff>
      <xdr:row>78</xdr:row>
      <xdr:rowOff>150248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13294"/>
          <a:ext cx="838200" cy="1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40194</xdr:rowOff>
    </xdr:from>
    <xdr:to>
      <xdr:col>50</xdr:col>
      <xdr:colOff>114300</xdr:colOff>
      <xdr:row>78</xdr:row>
      <xdr:rowOff>156519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13294"/>
          <a:ext cx="889000" cy="1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103222</xdr:rowOff>
    </xdr:from>
    <xdr:to>
      <xdr:col>45</xdr:col>
      <xdr:colOff>177800</xdr:colOff>
      <xdr:row>78</xdr:row>
      <xdr:rowOff>156519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76322"/>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103222</xdr:rowOff>
    </xdr:from>
    <xdr:to>
      <xdr:col>41</xdr:col>
      <xdr:colOff>50800</xdr:colOff>
      <xdr:row>79</xdr:row>
      <xdr:rowOff>25988</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76322"/>
          <a:ext cx="889000" cy="9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99448</xdr:rowOff>
    </xdr:from>
    <xdr:to>
      <xdr:col>55</xdr:col>
      <xdr:colOff>50800</xdr:colOff>
      <xdr:row>79</xdr:row>
      <xdr:rowOff>29598</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10426700" y="134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14375</xdr:rowOff>
    </xdr:from>
    <xdr:ext cx="469744" cy="259045"/>
    <xdr:sp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8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160844</xdr:rowOff>
    </xdr:from>
    <xdr:to>
      <xdr:col>50</xdr:col>
      <xdr:colOff>165100</xdr:colOff>
      <xdr:row>78</xdr:row>
      <xdr:rowOff>90994</xdr:rowOff>
    </xdr:to>
    <xdr:sp textlink="">
      <xdr:nvSpPr>
        <xdr:cNvPr id="434" name="楕円 433">
          <a:extLst>
            <a:ext uri="{FF2B5EF4-FFF2-40B4-BE49-F238E27FC236}">
              <a16:creationId xmlns:a16="http://schemas.microsoft.com/office/drawing/2014/main" id="{00000000-0008-0000-0700-0000B2010000}"/>
            </a:ext>
          </a:extLst>
        </xdr:cNvPr>
        <xdr:cNvSpPr/>
      </xdr:nvSpPr>
      <xdr:spPr>
        <a:xfrm>
          <a:off x="9588500" y="1336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82121</xdr:rowOff>
    </xdr:from>
    <xdr:ext cx="469744" cy="259045"/>
    <xdr:sp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5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105719</xdr:rowOff>
    </xdr:from>
    <xdr:to>
      <xdr:col>46</xdr:col>
      <xdr:colOff>38100</xdr:colOff>
      <xdr:row>79</xdr:row>
      <xdr:rowOff>35869</xdr:rowOff>
    </xdr:to>
    <xdr:sp textlink="">
      <xdr:nvSpPr>
        <xdr:cNvPr id="436" name="楕円 435">
          <a:extLst>
            <a:ext uri="{FF2B5EF4-FFF2-40B4-BE49-F238E27FC236}">
              <a16:creationId xmlns:a16="http://schemas.microsoft.com/office/drawing/2014/main" id="{00000000-0008-0000-0700-0000B4010000}"/>
            </a:ext>
          </a:extLst>
        </xdr:cNvPr>
        <xdr:cNvSpPr/>
      </xdr:nvSpPr>
      <xdr:spPr>
        <a:xfrm>
          <a:off x="8699500" y="134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26996</xdr:rowOff>
    </xdr:from>
    <xdr:ext cx="469744" cy="259045"/>
    <xdr:sp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7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52422</xdr:rowOff>
    </xdr:from>
    <xdr:to>
      <xdr:col>41</xdr:col>
      <xdr:colOff>101600</xdr:colOff>
      <xdr:row>78</xdr:row>
      <xdr:rowOff>154022</xdr:rowOff>
    </xdr:to>
    <xdr:sp textlink="">
      <xdr:nvSpPr>
        <xdr:cNvPr id="438" name="楕円 437">
          <a:extLst>
            <a:ext uri="{FF2B5EF4-FFF2-40B4-BE49-F238E27FC236}">
              <a16:creationId xmlns:a16="http://schemas.microsoft.com/office/drawing/2014/main" id="{00000000-0008-0000-0700-0000B6010000}"/>
            </a:ext>
          </a:extLst>
        </xdr:cNvPr>
        <xdr:cNvSpPr/>
      </xdr:nvSpPr>
      <xdr:spPr>
        <a:xfrm>
          <a:off x="7810500" y="1342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145149</xdr:rowOff>
    </xdr:from>
    <xdr:ext cx="469744" cy="259045"/>
    <xdr:sp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1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146638</xdr:rowOff>
    </xdr:from>
    <xdr:to>
      <xdr:col>36</xdr:col>
      <xdr:colOff>165100</xdr:colOff>
      <xdr:row>79</xdr:row>
      <xdr:rowOff>76788</xdr:rowOff>
    </xdr:to>
    <xdr:sp textlink="">
      <xdr:nvSpPr>
        <xdr:cNvPr id="440" name="楕円 439">
          <a:extLst>
            <a:ext uri="{FF2B5EF4-FFF2-40B4-BE49-F238E27FC236}">
              <a16:creationId xmlns:a16="http://schemas.microsoft.com/office/drawing/2014/main" id="{00000000-0008-0000-0700-0000B8010000}"/>
            </a:ext>
          </a:extLst>
        </xdr:cNvPr>
        <xdr:cNvSpPr/>
      </xdr:nvSpPr>
      <xdr:spPr>
        <a:xfrm>
          <a:off x="6921500" y="1351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67915</xdr:rowOff>
    </xdr:from>
    <xdr:ext cx="469744" cy="259045"/>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1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68103</xdr:rowOff>
    </xdr:from>
    <xdr:to>
      <xdr:col>55</xdr:col>
      <xdr:colOff>0</xdr:colOff>
      <xdr:row>95</xdr:row>
      <xdr:rowOff>127219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184403"/>
          <a:ext cx="838200" cy="23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127219</xdr:rowOff>
    </xdr:from>
    <xdr:to>
      <xdr:col>50</xdr:col>
      <xdr:colOff>114300</xdr:colOff>
      <xdr:row>95</xdr:row>
      <xdr:rowOff>130488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14969"/>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130488</xdr:rowOff>
    </xdr:from>
    <xdr:to>
      <xdr:col>45</xdr:col>
      <xdr:colOff>177800</xdr:colOff>
      <xdr:row>95</xdr:row>
      <xdr:rowOff>138968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18238"/>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138968</xdr:rowOff>
    </xdr:from>
    <xdr:to>
      <xdr:col>41</xdr:col>
      <xdr:colOff>50800</xdr:colOff>
      <xdr:row>96</xdr:row>
      <xdr:rowOff>74023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26718"/>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17303</xdr:rowOff>
    </xdr:from>
    <xdr:to>
      <xdr:col>55</xdr:col>
      <xdr:colOff>50800</xdr:colOff>
      <xdr:row>94</xdr:row>
      <xdr:rowOff>118903</xdr:rowOff>
    </xdr:to>
    <xdr:sp textlink="">
      <xdr:nvSpPr>
        <xdr:cNvPr id="488" name="楕円 487">
          <a:extLst>
            <a:ext uri="{FF2B5EF4-FFF2-40B4-BE49-F238E27FC236}">
              <a16:creationId xmlns:a16="http://schemas.microsoft.com/office/drawing/2014/main" id="{00000000-0008-0000-0700-0000E8010000}"/>
            </a:ext>
          </a:extLst>
        </xdr:cNvPr>
        <xdr:cNvSpPr/>
      </xdr:nvSpPr>
      <xdr:spPr>
        <a:xfrm>
          <a:off x="10426700" y="161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40180</xdr:rowOff>
    </xdr:from>
    <xdr:ext cx="534377" cy="259045"/>
    <xdr:sp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9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76419</xdr:rowOff>
    </xdr:from>
    <xdr:to>
      <xdr:col>50</xdr:col>
      <xdr:colOff>165100</xdr:colOff>
      <xdr:row>96</xdr:row>
      <xdr:rowOff>6569</xdr:rowOff>
    </xdr:to>
    <xdr:sp textlink="">
      <xdr:nvSpPr>
        <xdr:cNvPr id="490" name="楕円 489">
          <a:extLst>
            <a:ext uri="{FF2B5EF4-FFF2-40B4-BE49-F238E27FC236}">
              <a16:creationId xmlns:a16="http://schemas.microsoft.com/office/drawing/2014/main" id="{00000000-0008-0000-0700-0000EA010000}"/>
            </a:ext>
          </a:extLst>
        </xdr:cNvPr>
        <xdr:cNvSpPr/>
      </xdr:nvSpPr>
      <xdr:spPr>
        <a:xfrm>
          <a:off x="9588500" y="163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23096</xdr:rowOff>
    </xdr:from>
    <xdr:ext cx="534377" cy="259045"/>
    <xdr:sp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3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79688</xdr:rowOff>
    </xdr:from>
    <xdr:to>
      <xdr:col>46</xdr:col>
      <xdr:colOff>38100</xdr:colOff>
      <xdr:row>96</xdr:row>
      <xdr:rowOff>9838</xdr:rowOff>
    </xdr:to>
    <xdr:sp textlink="">
      <xdr:nvSpPr>
        <xdr:cNvPr id="492" name="楕円 491">
          <a:extLst>
            <a:ext uri="{FF2B5EF4-FFF2-40B4-BE49-F238E27FC236}">
              <a16:creationId xmlns:a16="http://schemas.microsoft.com/office/drawing/2014/main" id="{00000000-0008-0000-0700-0000EC010000}"/>
            </a:ext>
          </a:extLst>
        </xdr:cNvPr>
        <xdr:cNvSpPr/>
      </xdr:nvSpPr>
      <xdr:spPr>
        <a:xfrm>
          <a:off x="8699500" y="163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26365</xdr:rowOff>
    </xdr:from>
    <xdr:ext cx="534377" cy="259045"/>
    <xdr:sp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4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88168</xdr:rowOff>
    </xdr:from>
    <xdr:to>
      <xdr:col>41</xdr:col>
      <xdr:colOff>101600</xdr:colOff>
      <xdr:row>96</xdr:row>
      <xdr:rowOff>18318</xdr:rowOff>
    </xdr:to>
    <xdr:sp textlink="">
      <xdr:nvSpPr>
        <xdr:cNvPr id="494" name="楕円 493">
          <a:extLst>
            <a:ext uri="{FF2B5EF4-FFF2-40B4-BE49-F238E27FC236}">
              <a16:creationId xmlns:a16="http://schemas.microsoft.com/office/drawing/2014/main" id="{00000000-0008-0000-0700-0000EE010000}"/>
            </a:ext>
          </a:extLst>
        </xdr:cNvPr>
        <xdr:cNvSpPr/>
      </xdr:nvSpPr>
      <xdr:spPr>
        <a:xfrm>
          <a:off x="7810500" y="163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34845</xdr:rowOff>
    </xdr:from>
    <xdr:ext cx="534377" cy="259045"/>
    <xdr:sp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5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23223</xdr:rowOff>
    </xdr:from>
    <xdr:to>
      <xdr:col>36</xdr:col>
      <xdr:colOff>165100</xdr:colOff>
      <xdr:row>96</xdr:row>
      <xdr:rowOff>124823</xdr:rowOff>
    </xdr:to>
    <xdr:sp textlink="">
      <xdr:nvSpPr>
        <xdr:cNvPr id="496" name="楕円 495">
          <a:extLst>
            <a:ext uri="{FF2B5EF4-FFF2-40B4-BE49-F238E27FC236}">
              <a16:creationId xmlns:a16="http://schemas.microsoft.com/office/drawing/2014/main" id="{00000000-0008-0000-0700-0000F0010000}"/>
            </a:ext>
          </a:extLst>
        </xdr:cNvPr>
        <xdr:cNvSpPr/>
      </xdr:nvSpPr>
      <xdr:spPr>
        <a:xfrm>
          <a:off x="6921500" y="164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115950</xdr:rowOff>
    </xdr:from>
    <xdr:ext cx="534377" cy="259045"/>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42049</xdr:rowOff>
    </xdr:from>
    <xdr:to>
      <xdr:col>85</xdr:col>
      <xdr:colOff>127000</xdr:colOff>
      <xdr:row>39</xdr:row>
      <xdr:rowOff>67614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728599"/>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62814</xdr:rowOff>
    </xdr:from>
    <xdr:to>
      <xdr:col>81</xdr:col>
      <xdr:colOff>50800</xdr:colOff>
      <xdr:row>39</xdr:row>
      <xdr:rowOff>67614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74936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60490</xdr:rowOff>
    </xdr:from>
    <xdr:to>
      <xdr:col>76</xdr:col>
      <xdr:colOff>114300</xdr:colOff>
      <xdr:row>39</xdr:row>
      <xdr:rowOff>62814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747040"/>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60490</xdr:rowOff>
    </xdr:from>
    <xdr:to>
      <xdr:col>71</xdr:col>
      <xdr:colOff>177800</xdr:colOff>
      <xdr:row>39</xdr:row>
      <xdr:rowOff>72949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747040"/>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162699</xdr:rowOff>
    </xdr:from>
    <xdr:to>
      <xdr:col>85</xdr:col>
      <xdr:colOff>177800</xdr:colOff>
      <xdr:row>39</xdr:row>
      <xdr:rowOff>92849</xdr:rowOff>
    </xdr:to>
    <xdr:sp textlink="">
      <xdr:nvSpPr>
        <xdr:cNvPr id="546" name="楕円 545">
          <a:extLst>
            <a:ext uri="{FF2B5EF4-FFF2-40B4-BE49-F238E27FC236}">
              <a16:creationId xmlns:a16="http://schemas.microsoft.com/office/drawing/2014/main" id="{00000000-0008-0000-0700-000022020000}"/>
            </a:ext>
          </a:extLst>
        </xdr:cNvPr>
        <xdr:cNvSpPr/>
      </xdr:nvSpPr>
      <xdr:spPr>
        <a:xfrm>
          <a:off x="16268700" y="66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77626</xdr:rowOff>
    </xdr:from>
    <xdr:ext cx="534377" cy="259045"/>
    <xdr:sp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16814</xdr:rowOff>
    </xdr:from>
    <xdr:to>
      <xdr:col>81</xdr:col>
      <xdr:colOff>101600</xdr:colOff>
      <xdr:row>39</xdr:row>
      <xdr:rowOff>118414</xdr:rowOff>
    </xdr:to>
    <xdr:sp textlink="">
      <xdr:nvSpPr>
        <xdr:cNvPr id="548" name="楕円 547">
          <a:extLst>
            <a:ext uri="{FF2B5EF4-FFF2-40B4-BE49-F238E27FC236}">
              <a16:creationId xmlns:a16="http://schemas.microsoft.com/office/drawing/2014/main" id="{00000000-0008-0000-0700-000024020000}"/>
            </a:ext>
          </a:extLst>
        </xdr:cNvPr>
        <xdr:cNvSpPr/>
      </xdr:nvSpPr>
      <xdr:spPr>
        <a:xfrm>
          <a:off x="15430500" y="670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109541</xdr:rowOff>
    </xdr:from>
    <xdr:ext cx="469744" cy="259045"/>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46428" y="679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12014</xdr:rowOff>
    </xdr:from>
    <xdr:to>
      <xdr:col>76</xdr:col>
      <xdr:colOff>165100</xdr:colOff>
      <xdr:row>39</xdr:row>
      <xdr:rowOff>113614</xdr:rowOff>
    </xdr:to>
    <xdr:sp textlink="">
      <xdr:nvSpPr>
        <xdr:cNvPr id="550" name="楕円 549">
          <a:extLst>
            <a:ext uri="{FF2B5EF4-FFF2-40B4-BE49-F238E27FC236}">
              <a16:creationId xmlns:a16="http://schemas.microsoft.com/office/drawing/2014/main" id="{00000000-0008-0000-0700-000026020000}"/>
            </a:ext>
          </a:extLst>
        </xdr:cNvPr>
        <xdr:cNvSpPr/>
      </xdr:nvSpPr>
      <xdr:spPr>
        <a:xfrm>
          <a:off x="14541500" y="66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104741</xdr:rowOff>
    </xdr:from>
    <xdr:ext cx="469744" cy="259045"/>
    <xdr:sp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57428" y="67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9690</xdr:rowOff>
    </xdr:from>
    <xdr:to>
      <xdr:col>72</xdr:col>
      <xdr:colOff>38100</xdr:colOff>
      <xdr:row>39</xdr:row>
      <xdr:rowOff>111290</xdr:rowOff>
    </xdr:to>
    <xdr:sp textlink="">
      <xdr:nvSpPr>
        <xdr:cNvPr id="552" name="楕円 551">
          <a:extLst>
            <a:ext uri="{FF2B5EF4-FFF2-40B4-BE49-F238E27FC236}">
              <a16:creationId xmlns:a16="http://schemas.microsoft.com/office/drawing/2014/main" id="{00000000-0008-0000-0700-000028020000}"/>
            </a:ext>
          </a:extLst>
        </xdr:cNvPr>
        <xdr:cNvSpPr/>
      </xdr:nvSpPr>
      <xdr:spPr>
        <a:xfrm>
          <a:off x="13652500" y="66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102417</xdr:rowOff>
    </xdr:from>
    <xdr:ext cx="469744" cy="259045"/>
    <xdr:sp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68428" y="678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22149</xdr:rowOff>
    </xdr:from>
    <xdr:to>
      <xdr:col>67</xdr:col>
      <xdr:colOff>101600</xdr:colOff>
      <xdr:row>39</xdr:row>
      <xdr:rowOff>123749</xdr:rowOff>
    </xdr:to>
    <xdr:sp textlink="">
      <xdr:nvSpPr>
        <xdr:cNvPr id="554" name="楕円 553">
          <a:extLst>
            <a:ext uri="{FF2B5EF4-FFF2-40B4-BE49-F238E27FC236}">
              <a16:creationId xmlns:a16="http://schemas.microsoft.com/office/drawing/2014/main" id="{00000000-0008-0000-0700-00002A020000}"/>
            </a:ext>
          </a:extLst>
        </xdr:cNvPr>
        <xdr:cNvSpPr/>
      </xdr:nvSpPr>
      <xdr:spPr>
        <a:xfrm>
          <a:off x="12763500" y="67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114876</xdr:rowOff>
    </xdr:from>
    <xdr:ext cx="469744" cy="259045"/>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79428" y="68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32274</xdr:rowOff>
    </xdr:from>
    <xdr:to>
      <xdr:col>85</xdr:col>
      <xdr:colOff>127000</xdr:colOff>
      <xdr:row>55</xdr:row>
      <xdr:rowOff>125560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119124"/>
          <a:ext cx="838200" cy="43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107728</xdr:rowOff>
    </xdr:from>
    <xdr:to>
      <xdr:col>81</xdr:col>
      <xdr:colOff>50800</xdr:colOff>
      <xdr:row>55</xdr:row>
      <xdr:rowOff>125560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53747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107728</xdr:rowOff>
    </xdr:from>
    <xdr:to>
      <xdr:col>76</xdr:col>
      <xdr:colOff>114300</xdr:colOff>
      <xdr:row>56</xdr:row>
      <xdr:rowOff>160944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537478"/>
          <a:ext cx="889000" cy="2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160944</xdr:rowOff>
    </xdr:from>
    <xdr:to>
      <xdr:col>71</xdr:col>
      <xdr:colOff>177800</xdr:colOff>
      <xdr:row>58</xdr:row>
      <xdr:rowOff>81864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62144"/>
          <a:ext cx="889000" cy="26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152924</xdr:rowOff>
    </xdr:from>
    <xdr:to>
      <xdr:col>85</xdr:col>
      <xdr:colOff>177800</xdr:colOff>
      <xdr:row>53</xdr:row>
      <xdr:rowOff>83074</xdr:rowOff>
    </xdr:to>
    <xdr:sp textlink="">
      <xdr:nvSpPr>
        <xdr:cNvPr id="606" name="楕円 605">
          <a:extLst>
            <a:ext uri="{FF2B5EF4-FFF2-40B4-BE49-F238E27FC236}">
              <a16:creationId xmlns:a16="http://schemas.microsoft.com/office/drawing/2014/main" id="{00000000-0008-0000-0700-00005E020000}"/>
            </a:ext>
          </a:extLst>
        </xdr:cNvPr>
        <xdr:cNvSpPr/>
      </xdr:nvSpPr>
      <xdr:spPr>
        <a:xfrm>
          <a:off x="16268700" y="906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4351</xdr:rowOff>
    </xdr:from>
    <xdr:ext cx="534377" cy="259045"/>
    <xdr:sp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9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74760</xdr:rowOff>
    </xdr:from>
    <xdr:to>
      <xdr:col>81</xdr:col>
      <xdr:colOff>101600</xdr:colOff>
      <xdr:row>56</xdr:row>
      <xdr:rowOff>4910</xdr:rowOff>
    </xdr:to>
    <xdr:sp textlink="">
      <xdr:nvSpPr>
        <xdr:cNvPr id="608" name="楕円 607">
          <a:extLst>
            <a:ext uri="{FF2B5EF4-FFF2-40B4-BE49-F238E27FC236}">
              <a16:creationId xmlns:a16="http://schemas.microsoft.com/office/drawing/2014/main" id="{00000000-0008-0000-0700-000060020000}"/>
            </a:ext>
          </a:extLst>
        </xdr:cNvPr>
        <xdr:cNvSpPr/>
      </xdr:nvSpPr>
      <xdr:spPr>
        <a:xfrm>
          <a:off x="15430500" y="950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21437</xdr:rowOff>
    </xdr:from>
    <xdr:ext cx="534377" cy="259045"/>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2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56928</xdr:rowOff>
    </xdr:from>
    <xdr:to>
      <xdr:col>76</xdr:col>
      <xdr:colOff>165100</xdr:colOff>
      <xdr:row>55</xdr:row>
      <xdr:rowOff>158528</xdr:rowOff>
    </xdr:to>
    <xdr:sp textlink="">
      <xdr:nvSpPr>
        <xdr:cNvPr id="610" name="楕円 609">
          <a:extLst>
            <a:ext uri="{FF2B5EF4-FFF2-40B4-BE49-F238E27FC236}">
              <a16:creationId xmlns:a16="http://schemas.microsoft.com/office/drawing/2014/main" id="{00000000-0008-0000-0700-000062020000}"/>
            </a:ext>
          </a:extLst>
        </xdr:cNvPr>
        <xdr:cNvSpPr/>
      </xdr:nvSpPr>
      <xdr:spPr>
        <a:xfrm>
          <a:off x="14541500" y="94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3605</xdr:rowOff>
    </xdr:from>
    <xdr:ext cx="534377" cy="259045"/>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2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110144</xdr:rowOff>
    </xdr:from>
    <xdr:to>
      <xdr:col>72</xdr:col>
      <xdr:colOff>38100</xdr:colOff>
      <xdr:row>57</xdr:row>
      <xdr:rowOff>40294</xdr:rowOff>
    </xdr:to>
    <xdr:sp textlink="">
      <xdr:nvSpPr>
        <xdr:cNvPr id="612" name="楕円 611">
          <a:extLst>
            <a:ext uri="{FF2B5EF4-FFF2-40B4-BE49-F238E27FC236}">
              <a16:creationId xmlns:a16="http://schemas.microsoft.com/office/drawing/2014/main" id="{00000000-0008-0000-0700-000064020000}"/>
            </a:ext>
          </a:extLst>
        </xdr:cNvPr>
        <xdr:cNvSpPr/>
      </xdr:nvSpPr>
      <xdr:spPr>
        <a:xfrm>
          <a:off x="13652500" y="97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31421</xdr:rowOff>
    </xdr:from>
    <xdr:ext cx="534377" cy="259045"/>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31064</xdr:rowOff>
    </xdr:from>
    <xdr:to>
      <xdr:col>67</xdr:col>
      <xdr:colOff>101600</xdr:colOff>
      <xdr:row>58</xdr:row>
      <xdr:rowOff>132664</xdr:rowOff>
    </xdr:to>
    <xdr:sp textlink="">
      <xdr:nvSpPr>
        <xdr:cNvPr id="614" name="楕円 613">
          <a:extLst>
            <a:ext uri="{FF2B5EF4-FFF2-40B4-BE49-F238E27FC236}">
              <a16:creationId xmlns:a16="http://schemas.microsoft.com/office/drawing/2014/main" id="{00000000-0008-0000-0700-000066020000}"/>
            </a:ext>
          </a:extLst>
        </xdr:cNvPr>
        <xdr:cNvSpPr/>
      </xdr:nvSpPr>
      <xdr:spPr>
        <a:xfrm>
          <a:off x="12763500" y="99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123791</xdr:rowOff>
    </xdr:from>
    <xdr:ext cx="534377"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6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38430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11530"/>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159080</xdr:rowOff>
    </xdr:from>
    <xdr:to>
      <xdr:col>67</xdr:col>
      <xdr:colOff>101600</xdr:colOff>
      <xdr:row>78</xdr:row>
      <xdr:rowOff>89230</xdr:rowOff>
    </xdr:to>
    <xdr:sp textlink="">
      <xdr:nvSpPr>
        <xdr:cNvPr id="669" name="楕円 668">
          <a:extLst>
            <a:ext uri="{FF2B5EF4-FFF2-40B4-BE49-F238E27FC236}">
              <a16:creationId xmlns:a16="http://schemas.microsoft.com/office/drawing/2014/main" id="{00000000-0008-0000-0700-00009D020000}"/>
            </a:ext>
          </a:extLst>
        </xdr:cNvPr>
        <xdr:cNvSpPr/>
      </xdr:nvSpPr>
      <xdr:spPr>
        <a:xfrm>
          <a:off x="12763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105757</xdr:rowOff>
    </xdr:from>
    <xdr:ext cx="469744"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13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81014</xdr:rowOff>
    </xdr:from>
    <xdr:to>
      <xdr:col>85</xdr:col>
      <xdr:colOff>127000</xdr:colOff>
      <xdr:row>96</xdr:row>
      <xdr:rowOff>113627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40214"/>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81014</xdr:rowOff>
    </xdr:from>
    <xdr:to>
      <xdr:col>81</xdr:col>
      <xdr:colOff>50800</xdr:colOff>
      <xdr:row>96</xdr:row>
      <xdr:rowOff>85116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40214"/>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85116</xdr:rowOff>
    </xdr:from>
    <xdr:to>
      <xdr:col>76</xdr:col>
      <xdr:colOff>114300</xdr:colOff>
      <xdr:row>96</xdr:row>
      <xdr:rowOff>88875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44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88875</xdr:rowOff>
    </xdr:from>
    <xdr:to>
      <xdr:col>71</xdr:col>
      <xdr:colOff>177800</xdr:colOff>
      <xdr:row>96</xdr:row>
      <xdr:rowOff>97510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48075"/>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62827</xdr:rowOff>
    </xdr:from>
    <xdr:to>
      <xdr:col>85</xdr:col>
      <xdr:colOff>177800</xdr:colOff>
      <xdr:row>96</xdr:row>
      <xdr:rowOff>164427</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6268700" y="16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41254</xdr:rowOff>
    </xdr:from>
    <xdr:ext cx="534377" cy="259045"/>
    <xdr:sp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0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30214</xdr:rowOff>
    </xdr:from>
    <xdr:to>
      <xdr:col>81</xdr:col>
      <xdr:colOff>101600</xdr:colOff>
      <xdr:row>96</xdr:row>
      <xdr:rowOff>131814</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5430500" y="164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148341</xdr:rowOff>
    </xdr:from>
    <xdr:ext cx="534377"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34316</xdr:rowOff>
    </xdr:from>
    <xdr:to>
      <xdr:col>76</xdr:col>
      <xdr:colOff>165100</xdr:colOff>
      <xdr:row>96</xdr:row>
      <xdr:rowOff>135916</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4541500" y="16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152443</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38075</xdr:rowOff>
    </xdr:from>
    <xdr:to>
      <xdr:col>72</xdr:col>
      <xdr:colOff>38100</xdr:colOff>
      <xdr:row>96</xdr:row>
      <xdr:rowOff>139675</xdr:rowOff>
    </xdr:to>
    <xdr:sp textlink="">
      <xdr:nvSpPr>
        <xdr:cNvPr id="724" name="楕円 723">
          <a:extLst>
            <a:ext uri="{FF2B5EF4-FFF2-40B4-BE49-F238E27FC236}">
              <a16:creationId xmlns:a16="http://schemas.microsoft.com/office/drawing/2014/main" id="{00000000-0008-0000-0700-0000D4020000}"/>
            </a:ext>
          </a:extLst>
        </xdr:cNvPr>
        <xdr:cNvSpPr/>
      </xdr:nvSpPr>
      <xdr:spPr>
        <a:xfrm>
          <a:off x="13652500" y="16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156202</xdr:rowOff>
    </xdr:from>
    <xdr:ext cx="534377"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46710</xdr:rowOff>
    </xdr:from>
    <xdr:to>
      <xdr:col>67</xdr:col>
      <xdr:colOff>101600</xdr:colOff>
      <xdr:row>96</xdr:row>
      <xdr:rowOff>148310</xdr:rowOff>
    </xdr:to>
    <xdr:sp textlink="">
      <xdr:nvSpPr>
        <xdr:cNvPr id="726" name="楕円 725">
          <a:extLst>
            <a:ext uri="{FF2B5EF4-FFF2-40B4-BE49-F238E27FC236}">
              <a16:creationId xmlns:a16="http://schemas.microsoft.com/office/drawing/2014/main" id="{00000000-0008-0000-0700-0000D6020000}"/>
            </a:ext>
          </a:extLst>
        </xdr:cNvPr>
        <xdr:cNvSpPr/>
      </xdr:nvSpPr>
      <xdr:spPr>
        <a:xfrm>
          <a:off x="12763500" y="165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164837</xdr:rowOff>
    </xdr:from>
    <xdr:ext cx="534377"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8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●議会費は、住民一人当たり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3,403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円となっており、全国平均・大阪府平均・類似団体内平均値のいずれにおいても上回る結果となっている。　</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62,674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円となっており、全国平均・大阪府平均・類似団体内平均値のいずれにおいても下回る結果となっている。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220,902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円となっており物価高騰対策給付金支給事業が増となったことにより、増加した。なお、大阪府平均に比べると低い結果となっている。　</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58,293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円となっており、病院事業会計繰出金事業の増などにより、令和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年度と比べ増加した。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3,677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円となっており、産業振興対策事業などの影響により、令和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年度に比べ減少した。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53,132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円となっており、公園施設整備事業やプール施設整備事業などの増により、令和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年度に比べ増加した。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87,079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年度に比べ、増加した。これは小・中学校施設整備事業の増が主な要因である。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35,053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年度に比べ、減少した。これは長期債元金償還金の減が主な要因である。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本市は平成</a:t>
          </a:r>
          <a:r>
            <a:rPr kumimoji="1" lang="en-US" altLang="ja-JP" sz="1050">
              <a:solidFill>
                <a:sysClr val="windowText" lastClr="000000"/>
              </a:solidFill>
              <a:latin typeface="ＭＳ ゴシック" pitchFamily="49" charset="-128"/>
              <a:ea typeface="ＭＳ ゴシック" pitchFamily="49" charset="-128"/>
            </a:rPr>
            <a:t>10</a:t>
          </a:r>
          <a:r>
            <a:rPr kumimoji="1" lang="ja-JP" altLang="en-US" sz="1050">
              <a:solidFill>
                <a:sysClr val="windowText" lastClr="000000"/>
              </a:solidFill>
              <a:latin typeface="ＭＳ ゴシック" pitchFamily="49" charset="-128"/>
              <a:ea typeface="ＭＳ ゴシック" pitchFamily="49" charset="-128"/>
            </a:rPr>
            <a:t>年度普通会計決算で実質赤字を計上し、平成</a:t>
          </a:r>
          <a:r>
            <a:rPr kumimoji="1" lang="en-US" altLang="ja-JP" sz="1050">
              <a:solidFill>
                <a:sysClr val="windowText" lastClr="000000"/>
              </a:solidFill>
              <a:latin typeface="ＭＳ ゴシック" pitchFamily="49" charset="-128"/>
              <a:ea typeface="ＭＳ ゴシック" pitchFamily="49" charset="-128"/>
            </a:rPr>
            <a:t>14</a:t>
          </a:r>
          <a:r>
            <a:rPr kumimoji="1" lang="ja-JP" altLang="en-US" sz="1050">
              <a:solidFill>
                <a:sysClr val="windowText" lastClr="000000"/>
              </a:solidFill>
              <a:latin typeface="ＭＳ ゴシック" pitchFamily="49" charset="-128"/>
              <a:ea typeface="ＭＳ ゴシック" pitchFamily="49" charset="-128"/>
            </a:rPr>
            <a:t>年度決算で準用再建団体に転落寸前となった。その後、平成</a:t>
          </a:r>
          <a:r>
            <a:rPr kumimoji="1" lang="en-US" altLang="ja-JP" sz="1050">
              <a:solidFill>
                <a:sysClr val="windowText" lastClr="000000"/>
              </a:solidFill>
              <a:latin typeface="ＭＳ ゴシック" pitchFamily="49" charset="-128"/>
              <a:ea typeface="ＭＳ ゴシック" pitchFamily="49" charset="-128"/>
            </a:rPr>
            <a:t>16</a:t>
          </a:r>
          <a:r>
            <a:rPr kumimoji="1" lang="ja-JP" altLang="en-US" sz="1050">
              <a:solidFill>
                <a:sysClr val="windowText" lastClr="000000"/>
              </a:solidFill>
              <a:latin typeface="ＭＳ ゴシック" pitchFamily="49" charset="-128"/>
              <a:ea typeface="ＭＳ ゴシック" pitchFamily="49" charset="-128"/>
            </a:rPr>
            <a:t>年度では黒字に転換し、以後</a:t>
          </a:r>
          <a:r>
            <a:rPr kumimoji="1" lang="en-US" altLang="ja-JP" sz="1050">
              <a:solidFill>
                <a:sysClr val="windowText" lastClr="000000"/>
              </a:solidFill>
              <a:latin typeface="ＭＳ ゴシック" pitchFamily="49" charset="-128"/>
              <a:ea typeface="ＭＳ ゴシック" pitchFamily="49" charset="-128"/>
            </a:rPr>
            <a:t>20</a:t>
          </a:r>
          <a:r>
            <a:rPr kumimoji="1" lang="ja-JP" altLang="en-US" sz="1050">
              <a:solidFill>
                <a:sysClr val="windowText" lastClr="000000"/>
              </a:solidFill>
              <a:latin typeface="ＭＳ ゴシック" pitchFamily="49" charset="-128"/>
              <a:ea typeface="ＭＳ ゴシック" pitchFamily="49" charset="-128"/>
            </a:rPr>
            <a:t>年連続黒字を堅持している。一方、平成</a:t>
          </a:r>
          <a:r>
            <a:rPr kumimoji="1" lang="en-US" altLang="ja-JP" sz="1050">
              <a:solidFill>
                <a:sysClr val="windowText" lastClr="000000"/>
              </a:solidFill>
              <a:latin typeface="ＭＳ ゴシック" pitchFamily="49" charset="-128"/>
              <a:ea typeface="ＭＳ ゴシック" pitchFamily="49" charset="-128"/>
            </a:rPr>
            <a:t>21</a:t>
          </a:r>
          <a:r>
            <a:rPr kumimoji="1" lang="ja-JP" altLang="en-US" sz="1050">
              <a:solidFill>
                <a:sysClr val="windowText" lastClr="000000"/>
              </a:solidFill>
              <a:latin typeface="ＭＳ ゴシック" pitchFamily="49" charset="-128"/>
              <a:ea typeface="ＭＳ ゴシック" pitchFamily="49" charset="-128"/>
            </a:rPr>
            <a:t>年</a:t>
          </a:r>
          <a:r>
            <a:rPr kumimoji="1" lang="en-US" altLang="ja-JP" sz="1050">
              <a:solidFill>
                <a:sysClr val="windowText" lastClr="000000"/>
              </a:solidFill>
              <a:latin typeface="ＭＳ ゴシック" pitchFamily="49" charset="-128"/>
              <a:ea typeface="ＭＳ ゴシック" pitchFamily="49" charset="-128"/>
            </a:rPr>
            <a:t>4</a:t>
          </a:r>
          <a:r>
            <a:rPr kumimoji="1" lang="ja-JP" altLang="en-US" sz="1050">
              <a:solidFill>
                <a:sysClr val="windowText" lastClr="000000"/>
              </a:solidFill>
              <a:latin typeface="ＭＳ ゴシック" pitchFamily="49" charset="-128"/>
              <a:ea typeface="ＭＳ ゴシック" pitchFamily="49" charset="-128"/>
            </a:rPr>
            <a:t>月に「地方公共団体の財政の健全化に関する法律」が全面施行され、一般会計だけでなく、特別会計・企業会計を含めた市全体の収支で、財政の健全度合いをはかることとなった。これにより、特別会計・企業会計で実質赤字（資金不足）を抱える会計について、実質赤字（資金不足）を縮小させつつ、一般会計等が赤字とならないような財政運営を行っているところである。令和</a:t>
          </a:r>
          <a:r>
            <a:rPr kumimoji="1" lang="en-US" altLang="ja-JP" sz="1050">
              <a:solidFill>
                <a:sysClr val="windowText" lastClr="000000"/>
              </a:solidFill>
              <a:latin typeface="ＭＳ ゴシック" pitchFamily="49" charset="-128"/>
              <a:ea typeface="ＭＳ ゴシック" pitchFamily="49" charset="-128"/>
            </a:rPr>
            <a:t>5</a:t>
          </a:r>
          <a:r>
            <a:rPr kumimoji="1" lang="ja-JP" altLang="en-US" sz="1050">
              <a:solidFill>
                <a:sysClr val="windowText" lastClr="000000"/>
              </a:solidFill>
              <a:latin typeface="ＭＳ ゴシック" pitchFamily="49" charset="-128"/>
              <a:ea typeface="ＭＳ ゴシック" pitchFamily="49" charset="-128"/>
            </a:rPr>
            <a:t>年度は、実質収支額（標準財政規模比）が</a:t>
          </a:r>
          <a:r>
            <a:rPr kumimoji="1" lang="en-US" altLang="ja-JP" sz="1050">
              <a:solidFill>
                <a:sysClr val="windowText" lastClr="000000"/>
              </a:solidFill>
              <a:latin typeface="ＭＳ ゴシック" pitchFamily="49" charset="-128"/>
              <a:ea typeface="ＭＳ ゴシック" pitchFamily="49" charset="-128"/>
            </a:rPr>
            <a:t>1.23</a:t>
          </a:r>
          <a:r>
            <a:rPr kumimoji="1" lang="ja-JP" altLang="en-US" sz="1050">
              <a:solidFill>
                <a:sysClr val="windowText" lastClr="000000"/>
              </a:solidFill>
              <a:latin typeface="ＭＳ ゴシック" pitchFamily="49" charset="-128"/>
              <a:ea typeface="ＭＳ ゴシック" pitchFamily="49" charset="-128"/>
            </a:rPr>
            <a:t>％の黒字を計上しており、今後も引き続き黒字を堅持するよう財政運営に努めるものである。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連結実質赤字については、平成</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年度決算において赤字の解消を果たしたところであるが、これは一般会計等の黒字や水道事業会計の資金剰余によるところが大きい。平成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年度までは駐車場事業特別会計において、赤字（資金不足）を計上していたところであるが、平成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年度に赤字を解消させたうえで特別会計を廃止し、一般会計へ編入した。　</a:t>
          </a:r>
        </a:p>
        <a:p>
          <a:r>
            <a:rPr kumimoji="1" lang="ja-JP" altLang="en-US" sz="1400">
              <a:solidFill>
                <a:sysClr val="windowText" lastClr="000000"/>
              </a:solidFill>
              <a:latin typeface="ＭＳ ゴシック" pitchFamily="49" charset="-128"/>
              <a:ea typeface="ＭＳ ゴシック" pitchFamily="49" charset="-128"/>
            </a:rPr>
            <a:t>　また、病院事業会計の令和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年度決算は、令和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年度決算に続き、資金不足は生じていない。</a:t>
          </a:r>
        </a:p>
        <a:p>
          <a:r>
            <a:rPr kumimoji="1" lang="ja-JP" altLang="en-US" sz="1400">
              <a:solidFill>
                <a:sysClr val="windowText" lastClr="000000"/>
              </a:solidFill>
              <a:latin typeface="ＭＳ ゴシック" pitchFamily="49" charset="-128"/>
              <a:ea typeface="ＭＳ ゴシック" pitchFamily="49" charset="-128"/>
            </a:rPr>
            <a:t>　引き続き全会計で経営の効率化など、健全化の取組を行う。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47.9</v>
          </cell>
          <cell r="BX51">
            <v>29.3</v>
          </cell>
          <cell r="CF51">
            <v>14.2</v>
          </cell>
          <cell r="CN51">
            <v>6.1</v>
          </cell>
          <cell r="CV51">
            <v>9.5</v>
          </cell>
        </row>
        <row r="53">
          <cell r="BP53">
            <v>62.3</v>
          </cell>
          <cell r="BX53">
            <v>63.5</v>
          </cell>
          <cell r="CF53">
            <v>62.2</v>
          </cell>
          <cell r="CN53">
            <v>63.3</v>
          </cell>
          <cell r="CV53">
            <v>60.5</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47.9</v>
          </cell>
          <cell r="BX73">
            <v>29.3</v>
          </cell>
          <cell r="CF73">
            <v>14.2</v>
          </cell>
          <cell r="CN73">
            <v>6.1</v>
          </cell>
          <cell r="CV73">
            <v>9.5</v>
          </cell>
        </row>
        <row r="75">
          <cell r="BP75">
            <v>10.4</v>
          </cell>
          <cell r="BX75">
            <v>8.6999999999999993</v>
          </cell>
          <cell r="CF75">
            <v>8.5</v>
          </cell>
          <cell r="CN75">
            <v>8.6999999999999993</v>
          </cell>
          <cell r="CV75">
            <v>8.9</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39371973</v>
      </c>
      <c r="BO4" s="371"/>
      <c r="BP4" s="371"/>
      <c r="BQ4" s="371"/>
      <c r="BR4" s="371"/>
      <c r="BS4" s="371"/>
      <c r="BT4" s="371"/>
      <c r="BU4" s="372"/>
      <c r="BV4" s="370">
        <v>34547099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v>
      </c>
      <c r="CU4" s="377"/>
      <c r="CV4" s="377"/>
      <c r="CW4" s="377"/>
      <c r="CX4" s="377"/>
      <c r="CY4" s="377"/>
      <c r="CZ4" s="377"/>
      <c r="DA4" s="378"/>
      <c r="DB4" s="376">
        <v>1.8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39134586</v>
      </c>
      <c r="BO5" s="408"/>
      <c r="BP5" s="408"/>
      <c r="BQ5" s="408"/>
      <c r="BR5" s="408"/>
      <c r="BS5" s="408"/>
      <c r="BT5" s="408"/>
      <c r="BU5" s="409"/>
      <c r="BV5" s="407">
        <v>34024014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94.8</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237387</v>
      </c>
      <c r="BO6" s="408"/>
      <c r="BP6" s="408"/>
      <c r="BQ6" s="408"/>
      <c r="BR6" s="408"/>
      <c r="BS6" s="408"/>
      <c r="BT6" s="408"/>
      <c r="BU6" s="409"/>
      <c r="BV6" s="407">
        <v>523085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97.6</v>
      </c>
      <c r="CU6" s="445"/>
      <c r="CV6" s="445"/>
      <c r="CW6" s="445"/>
      <c r="CX6" s="445"/>
      <c r="CY6" s="445"/>
      <c r="CZ6" s="445"/>
      <c r="DA6" s="446"/>
      <c r="DB6" s="444">
        <v>96.9</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16575</v>
      </c>
      <c r="BO7" s="408"/>
      <c r="BP7" s="408"/>
      <c r="BQ7" s="408"/>
      <c r="BR7" s="408"/>
      <c r="BS7" s="408"/>
      <c r="BT7" s="408"/>
      <c r="BU7" s="409"/>
      <c r="BV7" s="407">
        <v>203807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17880885</v>
      </c>
      <c r="CU7" s="408"/>
      <c r="CV7" s="408"/>
      <c r="CW7" s="408"/>
      <c r="CX7" s="408"/>
      <c r="CY7" s="408"/>
      <c r="CZ7" s="408"/>
      <c r="DA7" s="409"/>
      <c r="DB7" s="407">
        <v>17598552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220812</v>
      </c>
      <c r="BO8" s="408"/>
      <c r="BP8" s="408"/>
      <c r="BQ8" s="408"/>
      <c r="BR8" s="408"/>
      <c r="BS8" s="408"/>
      <c r="BT8" s="408"/>
      <c r="BU8" s="409"/>
      <c r="BV8" s="407">
        <v>319278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0.71</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74412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-98466</v>
      </c>
      <c r="BO9" s="408"/>
      <c r="BP9" s="408"/>
      <c r="BQ9" s="408"/>
      <c r="BR9" s="408"/>
      <c r="BS9" s="408"/>
      <c r="BT9" s="408"/>
      <c r="BU9" s="409"/>
      <c r="BV9" s="407">
        <v>-25262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12.7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75897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619102</v>
      </c>
      <c r="BO10" s="408"/>
      <c r="BP10" s="408"/>
      <c r="BQ10" s="408"/>
      <c r="BR10" s="408"/>
      <c r="BS10" s="408"/>
      <c r="BT10" s="408"/>
      <c r="BU10" s="409"/>
      <c r="BV10" s="407">
        <v>794168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73145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700000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71437</v>
      </c>
      <c r="S13" s="492"/>
      <c r="T13" s="492"/>
      <c r="U13" s="492"/>
      <c r="V13" s="493"/>
      <c r="W13" s="423" t="s">
        <v>131</v>
      </c>
      <c r="X13" s="424"/>
      <c r="Y13" s="424"/>
      <c r="Z13" s="424"/>
      <c r="AA13" s="424"/>
      <c r="AB13" s="414"/>
      <c r="AC13" s="458">
        <v>84</v>
      </c>
      <c r="AD13" s="459"/>
      <c r="AE13" s="459"/>
      <c r="AF13" s="459"/>
      <c r="AG13" s="501"/>
      <c r="AH13" s="458">
        <v>94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-179364</v>
      </c>
      <c r="BO13" s="408"/>
      <c r="BP13" s="408"/>
      <c r="BQ13" s="408"/>
      <c r="BR13" s="408"/>
      <c r="BS13" s="408"/>
      <c r="BT13" s="408"/>
      <c r="BU13" s="409"/>
      <c r="BV13" s="407">
        <v>468906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8.9</v>
      </c>
      <c r="CU13" s="405"/>
      <c r="CV13" s="405"/>
      <c r="CW13" s="405"/>
      <c r="CX13" s="405"/>
      <c r="CY13" s="405"/>
      <c r="CZ13" s="405"/>
      <c r="DA13" s="406"/>
      <c r="DB13" s="404">
        <v>8.6999999999999993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73282</v>
      </c>
      <c r="S14" s="492"/>
      <c r="T14" s="492"/>
      <c r="U14" s="492"/>
      <c r="V14" s="493"/>
      <c r="W14" s="397"/>
      <c r="X14" s="398"/>
      <c r="Y14" s="398"/>
      <c r="Z14" s="398"/>
      <c r="AA14" s="398"/>
      <c r="AB14" s="387"/>
      <c r="AC14" s="494">
        <v>0.3</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9.5</v>
      </c>
      <c r="CU14" s="506"/>
      <c r="CV14" s="506"/>
      <c r="CW14" s="506"/>
      <c r="CX14" s="506"/>
      <c r="CY14" s="506"/>
      <c r="CZ14" s="506"/>
      <c r="DA14" s="507"/>
      <c r="DB14" s="505">
        <v>6.1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71765</v>
      </c>
      <c r="S15" s="492"/>
      <c r="T15" s="492"/>
      <c r="U15" s="492"/>
      <c r="V15" s="493"/>
      <c r="W15" s="423" t="s">
        <v>137</v>
      </c>
      <c r="X15" s="424"/>
      <c r="Y15" s="424"/>
      <c r="Z15" s="424"/>
      <c r="AA15" s="424"/>
      <c r="AB15" s="414"/>
      <c r="AC15" s="458">
        <v>7020</v>
      </c>
      <c r="AD15" s="459"/>
      <c r="AE15" s="459"/>
      <c r="AF15" s="459"/>
      <c r="AG15" s="501"/>
      <c r="AH15" s="458">
        <v>7744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10334287</v>
      </c>
      <c r="BO15" s="371"/>
      <c r="BP15" s="371"/>
      <c r="BQ15" s="371"/>
      <c r="BR15" s="371"/>
      <c r="BS15" s="371"/>
      <c r="BT15" s="371"/>
      <c r="BU15" s="372"/>
      <c r="BV15" s="370">
        <v>10053995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22.9</v>
      </c>
      <c r="AD16" s="495"/>
      <c r="AE16" s="495"/>
      <c r="AF16" s="495"/>
      <c r="AG16" s="496"/>
      <c r="AH16" s="494">
        <v>25.5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14892598</v>
      </c>
      <c r="BO16" s="408"/>
      <c r="BP16" s="408"/>
      <c r="BQ16" s="408"/>
      <c r="BR16" s="408"/>
      <c r="BS16" s="408"/>
      <c r="BT16" s="408"/>
      <c r="BU16" s="409"/>
      <c r="BV16" s="407">
        <v>14458082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23524</v>
      </c>
      <c r="AD17" s="459"/>
      <c r="AE17" s="459"/>
      <c r="AF17" s="459"/>
      <c r="AG17" s="501"/>
      <c r="AH17" s="458">
        <v>22582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13142220</v>
      </c>
      <c r="BO17" s="408"/>
      <c r="BP17" s="408"/>
      <c r="BQ17" s="408"/>
      <c r="BR17" s="408"/>
      <c r="BS17" s="408"/>
      <c r="BT17" s="408"/>
      <c r="BU17" s="409"/>
      <c r="BV17" s="407">
        <v>12795903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14.33</v>
      </c>
      <c r="M18" s="531"/>
      <c r="N18" s="531"/>
      <c r="O18" s="531"/>
      <c r="P18" s="531"/>
      <c r="Q18" s="531"/>
      <c r="R18" s="532"/>
      <c r="S18" s="532"/>
      <c r="T18" s="532"/>
      <c r="U18" s="532"/>
      <c r="V18" s="533"/>
      <c r="W18" s="425"/>
      <c r="X18" s="426"/>
      <c r="Y18" s="426"/>
      <c r="Z18" s="426"/>
      <c r="AA18" s="426"/>
      <c r="AB18" s="417"/>
      <c r="AC18" s="534">
        <v>76.8</v>
      </c>
      <c r="AD18" s="535"/>
      <c r="AE18" s="535"/>
      <c r="AF18" s="535"/>
      <c r="AG18" s="536"/>
      <c r="AH18" s="534">
        <v>74.2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17706265</v>
      </c>
      <c r="BO18" s="408"/>
      <c r="BP18" s="408"/>
      <c r="BQ18" s="408"/>
      <c r="BR18" s="408"/>
      <c r="BS18" s="408"/>
      <c r="BT18" s="408"/>
      <c r="BU18" s="409"/>
      <c r="BV18" s="407">
        <v>17223774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5193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23501993</v>
      </c>
      <c r="BO19" s="408"/>
      <c r="BP19" s="408"/>
      <c r="BQ19" s="408"/>
      <c r="BR19" s="408"/>
      <c r="BS19" s="408"/>
      <c r="BT19" s="408"/>
      <c r="BU19" s="409"/>
      <c r="BV19" s="407">
        <v>21639395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32516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27580242</v>
      </c>
      <c r="BO22" s="371"/>
      <c r="BP22" s="371"/>
      <c r="BQ22" s="371"/>
      <c r="BR22" s="371"/>
      <c r="BS22" s="371"/>
      <c r="BT22" s="371"/>
      <c r="BU22" s="372"/>
      <c r="BV22" s="370">
        <v>26247712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22484451</v>
      </c>
      <c r="BO23" s="408"/>
      <c r="BP23" s="408"/>
      <c r="BQ23" s="408"/>
      <c r="BR23" s="408"/>
      <c r="BS23" s="408"/>
      <c r="BT23" s="408"/>
      <c r="BU23" s="409"/>
      <c r="BV23" s="407">
        <v>21513947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7120</v>
      </c>
      <c r="R24" s="459"/>
      <c r="S24" s="459"/>
      <c r="T24" s="459"/>
      <c r="U24" s="459"/>
      <c r="V24" s="501"/>
      <c r="W24" s="553"/>
      <c r="X24" s="554"/>
      <c r="Y24" s="555"/>
      <c r="Z24" s="457" t="s">
        <v>162</v>
      </c>
      <c r="AA24" s="437"/>
      <c r="AB24" s="437"/>
      <c r="AC24" s="437"/>
      <c r="AD24" s="437"/>
      <c r="AE24" s="437"/>
      <c r="AF24" s="437"/>
      <c r="AG24" s="438"/>
      <c r="AH24" s="458">
        <v>460</v>
      </c>
      <c r="AI24" s="459"/>
      <c r="AJ24" s="459"/>
      <c r="AK24" s="459"/>
      <c r="AL24" s="501"/>
      <c r="AM24" s="458">
        <v>1333080</v>
      </c>
      <c r="AN24" s="459"/>
      <c r="AO24" s="459"/>
      <c r="AP24" s="459"/>
      <c r="AQ24" s="459"/>
      <c r="AR24" s="501"/>
      <c r="AS24" s="458">
        <v>2898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15063630</v>
      </c>
      <c r="BO24" s="408"/>
      <c r="BP24" s="408"/>
      <c r="BQ24" s="408"/>
      <c r="BR24" s="408"/>
      <c r="BS24" s="408"/>
      <c r="BT24" s="408"/>
      <c r="BU24" s="409"/>
      <c r="BV24" s="407">
        <v>12715296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6320</v>
      </c>
      <c r="R25" s="459"/>
      <c r="S25" s="459"/>
      <c r="T25" s="459"/>
      <c r="U25" s="459"/>
      <c r="V25" s="501"/>
      <c r="W25" s="553"/>
      <c r="X25" s="554"/>
      <c r="Y25" s="555"/>
      <c r="Z25" s="457" t="s">
        <v>165</v>
      </c>
      <c r="AA25" s="437"/>
      <c r="AB25" s="437"/>
      <c r="AC25" s="437"/>
      <c r="AD25" s="437"/>
      <c r="AE25" s="437"/>
      <c r="AF25" s="437"/>
      <c r="AG25" s="438"/>
      <c r="AH25" s="458">
        <v>85</v>
      </c>
      <c r="AI25" s="459"/>
      <c r="AJ25" s="459"/>
      <c r="AK25" s="459"/>
      <c r="AL25" s="501"/>
      <c r="AM25" s="458">
        <v>234515</v>
      </c>
      <c r="AN25" s="459"/>
      <c r="AO25" s="459"/>
      <c r="AP25" s="459"/>
      <c r="AQ25" s="459"/>
      <c r="AR25" s="501"/>
      <c r="AS25" s="458">
        <v>2759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4015963</v>
      </c>
      <c r="BO25" s="371"/>
      <c r="BP25" s="371"/>
      <c r="BQ25" s="371"/>
      <c r="BR25" s="371"/>
      <c r="BS25" s="371"/>
      <c r="BT25" s="371"/>
      <c r="BU25" s="372"/>
      <c r="BV25" s="370">
        <v>6701091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6300</v>
      </c>
      <c r="R26" s="459"/>
      <c r="S26" s="459"/>
      <c r="T26" s="459"/>
      <c r="U26" s="459"/>
      <c r="V26" s="501"/>
      <c r="W26" s="553"/>
      <c r="X26" s="554"/>
      <c r="Y26" s="555"/>
      <c r="Z26" s="457" t="s">
        <v>168</v>
      </c>
      <c r="AA26" s="559"/>
      <c r="AB26" s="559"/>
      <c r="AC26" s="559"/>
      <c r="AD26" s="559"/>
      <c r="AE26" s="559"/>
      <c r="AF26" s="559"/>
      <c r="AG26" s="560"/>
      <c r="AH26" s="458">
        <v>13</v>
      </c>
      <c r="AI26" s="459"/>
      <c r="AJ26" s="459"/>
      <c r="AK26" s="459"/>
      <c r="AL26" s="501"/>
      <c r="AM26" s="458">
        <v>40235</v>
      </c>
      <c r="AN26" s="459"/>
      <c r="AO26" s="459"/>
      <c r="AP26" s="459"/>
      <c r="AQ26" s="459"/>
      <c r="AR26" s="501"/>
      <c r="AS26" s="458">
        <v>3095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376531</v>
      </c>
      <c r="BO26" s="408"/>
      <c r="BP26" s="408"/>
      <c r="BQ26" s="408"/>
      <c r="BR26" s="408"/>
      <c r="BS26" s="408"/>
      <c r="BT26" s="408"/>
      <c r="BU26" s="409"/>
      <c r="BV26" s="407">
        <v>313575</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6100</v>
      </c>
      <c r="R27" s="459"/>
      <c r="S27" s="459"/>
      <c r="T27" s="459"/>
      <c r="U27" s="459"/>
      <c r="V27" s="501"/>
      <c r="W27" s="553"/>
      <c r="X27" s="554"/>
      <c r="Y27" s="555"/>
      <c r="Z27" s="457" t="s">
        <v>171</v>
      </c>
      <c r="AA27" s="437"/>
      <c r="AB27" s="437"/>
      <c r="AC27" s="437"/>
      <c r="AD27" s="437"/>
      <c r="AE27" s="437"/>
      <c r="AF27" s="437"/>
      <c r="AG27" s="438"/>
      <c r="AH27" s="458">
        <v>28</v>
      </c>
      <c r="AI27" s="459"/>
      <c r="AJ27" s="459"/>
      <c r="AK27" s="459"/>
      <c r="AL27" s="501"/>
      <c r="AM27" s="458">
        <v>92028</v>
      </c>
      <c r="AN27" s="459"/>
      <c r="AO27" s="459"/>
      <c r="AP27" s="459"/>
      <c r="AQ27" s="459"/>
      <c r="AR27" s="501"/>
      <c r="AS27" s="458">
        <v>3287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5800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4753019</v>
      </c>
      <c r="BO28" s="371"/>
      <c r="BP28" s="371"/>
      <c r="BQ28" s="371"/>
      <c r="BR28" s="371"/>
      <c r="BS28" s="371"/>
      <c r="BT28" s="371"/>
      <c r="BU28" s="372"/>
      <c r="BV28" s="370">
        <v>4833917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14</v>
      </c>
      <c r="M29" s="459"/>
      <c r="N29" s="459"/>
      <c r="O29" s="459"/>
      <c r="P29" s="501"/>
      <c r="Q29" s="458">
        <v>5500</v>
      </c>
      <c r="R29" s="459"/>
      <c r="S29" s="459"/>
      <c r="T29" s="459"/>
      <c r="U29" s="459"/>
      <c r="V29" s="501"/>
      <c r="W29" s="556"/>
      <c r="X29" s="557"/>
      <c r="Y29" s="558"/>
      <c r="Z29" s="457" t="s">
        <v>177</v>
      </c>
      <c r="AA29" s="437"/>
      <c r="AB29" s="437"/>
      <c r="AC29" s="437"/>
      <c r="AD29" s="437"/>
      <c r="AE29" s="437"/>
      <c r="AF29" s="437"/>
      <c r="AG29" s="438"/>
      <c r="AH29" s="458">
        <v>488</v>
      </c>
      <c r="AI29" s="459"/>
      <c r="AJ29" s="459"/>
      <c r="AK29" s="459"/>
      <c r="AL29" s="501"/>
      <c r="AM29" s="458">
        <v>1425108</v>
      </c>
      <c r="AN29" s="459"/>
      <c r="AO29" s="459"/>
      <c r="AP29" s="459"/>
      <c r="AQ29" s="459"/>
      <c r="AR29" s="501"/>
      <c r="AS29" s="458">
        <v>2920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617491</v>
      </c>
      <c r="BO29" s="408"/>
      <c r="BP29" s="408"/>
      <c r="BQ29" s="408"/>
      <c r="BR29" s="408"/>
      <c r="BS29" s="408"/>
      <c r="BT29" s="408"/>
      <c r="BU29" s="409"/>
      <c r="BV29" s="407" t="s">
        <v>122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4506826</v>
      </c>
      <c r="BO30" s="527"/>
      <c r="BP30" s="527"/>
      <c r="BQ30" s="527"/>
      <c r="BR30" s="527"/>
      <c r="BS30" s="527"/>
      <c r="BT30" s="527"/>
      <c r="BU30" s="528"/>
      <c r="BV30" s="526">
        <v>4218943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泉大津市病院事業会計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泉大津市、和泉市墓地組合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泉大津マリン</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泉大津市水道事業会計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高石市泉大津市墓地組合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泉大津埠頭</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泉大津市下水道事業会計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泉北環境整備施設組合（一般会計）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大阪府都市ボートレース企業団</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大阪府後期高齢者医療広域連合（一般会計）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大阪府後期高齢者広域連合（後期高齢者医療特別会計）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大阪広域水道企業団（水道企業会計）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大阪広域水道企業団（工業用水道事業会計）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z2Bb24ugP0EFoQjqD8CRlUISK5tnVHsvDPQ+J4qjWJJap4rlrojFK77PUq6PYDPRAPu55zUJGa5+murhQNpHQ==" saltValue="ynzZ1jBW4+lexO7ouHst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532</v>
      </c>
      <c r="D34" s="1150"/>
      <c r="E34" s="1151"/>
      <c r="F34" s="32">
        <v>15.35</v>
      </c>
      <c r="G34" s="33">
        <v>16.57</v>
      </c>
      <c r="H34" s="33">
        <v>15.85</v>
      </c>
      <c r="I34" s="33">
        <v>15.66</v>
      </c>
      <c r="J34" s="34">
        <v>15.25</v>
      </c>
      <c r="K34" s="22"/>
      <c r="L34" s="22"/>
      <c r="M34" s="22"/>
      <c r="N34" s="22"/>
      <c r="O34" s="22"/>
      <c r="P34" s="22"/>
    </row>
    <row r="35" spans="1:16" ht="39" customHeight="1" x14ac:dyDescent="0.2">
      <c r="A35" s="22"/>
      <c r="B35" s="35"/>
      <c r="C35" s="1144" t="s">
        <v>533</v>
      </c>
      <c r="D35" s="1145"/>
      <c r="E35" s="1146"/>
      <c r="F35" s="36" t="s">
        <v>488</v>
      </c>
      <c r="G35" s="37">
        <v>0.8</v>
      </c>
      <c r="H35" s="37">
        <v>1.59</v>
      </c>
      <c r="I35" s="37">
        <v>2.4</v>
      </c>
      <c r="J35" s="38">
        <v>2.34</v>
      </c>
      <c r="K35" s="22"/>
      <c r="L35" s="22"/>
      <c r="M35" s="22"/>
      <c r="N35" s="22"/>
      <c r="O35" s="22"/>
      <c r="P35" s="22"/>
    </row>
    <row r="36" spans="1:16" ht="39" customHeight="1" x14ac:dyDescent="0.2">
      <c r="A36" s="22"/>
      <c r="B36" s="35"/>
      <c r="C36" s="1144" t="s">
        <v>534</v>
      </c>
      <c r="D36" s="1145"/>
      <c r="E36" s="1146"/>
      <c r="F36" s="36">
        <v>2.69</v>
      </c>
      <c r="G36" s="37">
        <v>2.0099999999999998</v>
      </c>
      <c r="H36" s="37">
        <v>1.92</v>
      </c>
      <c r="I36" s="37">
        <v>1.81</v>
      </c>
      <c r="J36" s="38">
        <v>1.23</v>
      </c>
      <c r="K36" s="22"/>
      <c r="L36" s="22"/>
      <c r="M36" s="22"/>
      <c r="N36" s="22"/>
      <c r="O36" s="22"/>
      <c r="P36" s="22"/>
    </row>
    <row r="37" spans="1:16" ht="39" customHeight="1" x14ac:dyDescent="0.2">
      <c r="A37" s="22"/>
      <c r="B37" s="35"/>
      <c r="C37" s="1144" t="s">
        <v>535</v>
      </c>
      <c r="D37" s="1145"/>
      <c r="E37" s="1146"/>
      <c r="F37" s="36">
        <v>0.25</v>
      </c>
      <c r="G37" s="37">
        <v>1.32</v>
      </c>
      <c r="H37" s="37">
        <v>0.83</v>
      </c>
      <c r="I37" s="37">
        <v>1.31</v>
      </c>
      <c r="J37" s="38">
        <v>0.98</v>
      </c>
      <c r="K37" s="22"/>
      <c r="L37" s="22"/>
      <c r="M37" s="22"/>
      <c r="N37" s="22"/>
      <c r="O37" s="22"/>
      <c r="P37" s="22"/>
    </row>
    <row r="38" spans="1:16" ht="39" customHeight="1" x14ac:dyDescent="0.2">
      <c r="A38" s="22"/>
      <c r="B38" s="35"/>
      <c r="C38" s="1144" t="s">
        <v>536</v>
      </c>
      <c r="D38" s="1145"/>
      <c r="E38" s="1146"/>
      <c r="F38" s="36">
        <v>0.44</v>
      </c>
      <c r="G38" s="37">
        <v>0.51</v>
      </c>
      <c r="H38" s="37">
        <v>0.36</v>
      </c>
      <c r="I38" s="37">
        <v>0.52</v>
      </c>
      <c r="J38" s="38">
        <v>0.32</v>
      </c>
      <c r="K38" s="22"/>
      <c r="L38" s="22"/>
      <c r="M38" s="22"/>
      <c r="N38" s="22"/>
      <c r="O38" s="22"/>
      <c r="P38" s="22"/>
    </row>
    <row r="39" spans="1:16" ht="39" customHeight="1" x14ac:dyDescent="0.2">
      <c r="A39" s="22"/>
      <c r="B39" s="35"/>
      <c r="C39" s="1144" t="s">
        <v>537</v>
      </c>
      <c r="D39" s="1145"/>
      <c r="E39" s="1146"/>
      <c r="F39" s="36">
        <v>0.15</v>
      </c>
      <c r="G39" s="37">
        <v>0.16</v>
      </c>
      <c r="H39" s="37">
        <v>0.18</v>
      </c>
      <c r="I39" s="37">
        <v>0.23</v>
      </c>
      <c r="J39" s="38">
        <v>0.22</v>
      </c>
      <c r="K39" s="22"/>
      <c r="L39" s="22"/>
      <c r="M39" s="22"/>
      <c r="N39" s="22"/>
      <c r="O39" s="22"/>
      <c r="P39" s="22"/>
    </row>
    <row r="40" spans="1:16" ht="39" customHeight="1" x14ac:dyDescent="0.2">
      <c r="A40" s="22"/>
      <c r="B40" s="35"/>
      <c r="C40" s="1144" t="s">
        <v>538</v>
      </c>
      <c r="D40" s="1145"/>
      <c r="E40" s="1146"/>
      <c r="F40" s="36">
        <v>0</v>
      </c>
      <c r="G40" s="37">
        <v>0</v>
      </c>
      <c r="H40" s="37">
        <v>0</v>
      </c>
      <c r="I40" s="37">
        <v>0</v>
      </c>
      <c r="J40" s="38">
        <v>0</v>
      </c>
      <c r="K40" s="22"/>
      <c r="L40" s="22"/>
      <c r="M40" s="22"/>
      <c r="N40" s="22"/>
      <c r="O40" s="22"/>
      <c r="P40" s="22"/>
    </row>
    <row r="41" spans="1:16" ht="39" customHeight="1" x14ac:dyDescent="0.2">
      <c r="A41" s="22"/>
      <c r="B41" s="35"/>
      <c r="C41" s="1144" t="s">
        <v>539</v>
      </c>
      <c r="D41" s="1145"/>
      <c r="E41" s="1146"/>
      <c r="F41" s="36" t="s">
        <v>540</v>
      </c>
      <c r="G41" s="37" t="s">
        <v>541</v>
      </c>
      <c r="H41" s="37">
        <v>0</v>
      </c>
      <c r="I41" s="37">
        <v>1.81</v>
      </c>
      <c r="J41" s="38">
        <v>0</v>
      </c>
      <c r="K41" s="22"/>
      <c r="L41" s="22"/>
      <c r="M41" s="22"/>
      <c r="N41" s="22"/>
      <c r="O41" s="22"/>
      <c r="P41" s="22"/>
    </row>
    <row r="42" spans="1:16" ht="39" customHeight="1" x14ac:dyDescent="0.2">
      <c r="A42" s="22"/>
      <c r="B42" s="39"/>
      <c r="C42" s="1144" t="s">
        <v>542</v>
      </c>
      <c r="D42" s="1145"/>
      <c r="E42" s="1146"/>
      <c r="F42" s="36" t="s">
        <v>488</v>
      </c>
      <c r="G42" s="37" t="s">
        <v>488</v>
      </c>
      <c r="H42" s="37" t="s">
        <v>488</v>
      </c>
      <c r="I42" s="37" t="s">
        <v>488</v>
      </c>
      <c r="J42" s="38" t="s">
        <v>488</v>
      </c>
      <c r="K42" s="22"/>
      <c r="L42" s="22"/>
      <c r="M42" s="22"/>
      <c r="N42" s="22"/>
      <c r="O42" s="22"/>
      <c r="P42" s="22"/>
    </row>
    <row r="43" spans="1:16" ht="39" customHeight="1" thickBot="1" x14ac:dyDescent="0.25">
      <c r="A43" s="22"/>
      <c r="B43" s="40"/>
      <c r="C43" s="1147" t="s">
        <v>543</v>
      </c>
      <c r="D43" s="1148"/>
      <c r="E43" s="1149"/>
      <c r="F43" s="41">
        <v>1.03</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RrzPf0Kzo6MJveYak9QJCiN+s++DcunDdD5a7NJZwuskZILp005xaVlZZQX32fU4ZZL0CdthhcvyE4rWFmcvg==" saltValue="gJbjzhy2CvPp7RTsmtrI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sqref="A1:XFD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2666</v>
      </c>
      <c r="L45" s="60">
        <v>2707</v>
      </c>
      <c r="M45" s="60">
        <v>2753</v>
      </c>
      <c r="N45" s="60">
        <v>2757</v>
      </c>
      <c r="O45" s="61">
        <v>2564</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2">
      <c r="A47" s="48"/>
      <c r="B47" s="1154"/>
      <c r="C47" s="1155"/>
      <c r="D47" s="62"/>
      <c r="E47" s="1160" t="s">
        <v>12</v>
      </c>
      <c r="F47" s="1160"/>
      <c r="G47" s="1160"/>
      <c r="H47" s="1160"/>
      <c r="I47" s="1160"/>
      <c r="J47" s="1161"/>
      <c r="K47" s="63">
        <v>21</v>
      </c>
      <c r="L47" s="64">
        <v>21</v>
      </c>
      <c r="M47" s="64" t="s">
        <v>488</v>
      </c>
      <c r="N47" s="64" t="s">
        <v>488</v>
      </c>
      <c r="O47" s="65" t="s">
        <v>488</v>
      </c>
      <c r="P47" s="48"/>
      <c r="Q47" s="48"/>
      <c r="R47" s="48"/>
      <c r="S47" s="48"/>
      <c r="T47" s="48"/>
      <c r="U47" s="48"/>
    </row>
    <row r="48" spans="1:21" ht="30.75" customHeight="1" x14ac:dyDescent="0.2">
      <c r="A48" s="48"/>
      <c r="B48" s="1154"/>
      <c r="C48" s="1155"/>
      <c r="D48" s="62"/>
      <c r="E48" s="1160" t="s">
        <v>13</v>
      </c>
      <c r="F48" s="1160"/>
      <c r="G48" s="1160"/>
      <c r="H48" s="1160"/>
      <c r="I48" s="1160"/>
      <c r="J48" s="1161"/>
      <c r="K48" s="63">
        <v>1560</v>
      </c>
      <c r="L48" s="64">
        <v>1533</v>
      </c>
      <c r="M48" s="64">
        <v>1432</v>
      </c>
      <c r="N48" s="64">
        <v>1410</v>
      </c>
      <c r="O48" s="65">
        <v>1341</v>
      </c>
      <c r="P48" s="48"/>
      <c r="Q48" s="48"/>
      <c r="R48" s="48"/>
      <c r="S48" s="48"/>
      <c r="T48" s="48"/>
      <c r="U48" s="48"/>
    </row>
    <row r="49" spans="1:21" ht="30.75" customHeight="1" x14ac:dyDescent="0.2">
      <c r="A49" s="48"/>
      <c r="B49" s="1154"/>
      <c r="C49" s="1155"/>
      <c r="D49" s="62"/>
      <c r="E49" s="1160" t="s">
        <v>14</v>
      </c>
      <c r="F49" s="1160"/>
      <c r="G49" s="1160"/>
      <c r="H49" s="1160"/>
      <c r="I49" s="1160"/>
      <c r="J49" s="1161"/>
      <c r="K49" s="63">
        <v>135</v>
      </c>
      <c r="L49" s="64">
        <v>126</v>
      </c>
      <c r="M49" s="64">
        <v>116</v>
      </c>
      <c r="N49" s="64">
        <v>113</v>
      </c>
      <c r="O49" s="65">
        <v>112</v>
      </c>
      <c r="P49" s="48"/>
      <c r="Q49" s="48"/>
      <c r="R49" s="48"/>
      <c r="S49" s="48"/>
      <c r="T49" s="48"/>
      <c r="U49" s="48"/>
    </row>
    <row r="50" spans="1:21" ht="30.75" customHeight="1" x14ac:dyDescent="0.2">
      <c r="A50" s="48"/>
      <c r="B50" s="1154"/>
      <c r="C50" s="1155"/>
      <c r="D50" s="62"/>
      <c r="E50" s="1160" t="s">
        <v>15</v>
      </c>
      <c r="F50" s="1160"/>
      <c r="G50" s="1160"/>
      <c r="H50" s="1160"/>
      <c r="I50" s="1160"/>
      <c r="J50" s="1161"/>
      <c r="K50" s="63">
        <v>335</v>
      </c>
      <c r="L50" s="64">
        <v>561</v>
      </c>
      <c r="M50" s="64">
        <v>812</v>
      </c>
      <c r="N50" s="64">
        <v>446</v>
      </c>
      <c r="O50" s="65">
        <v>366</v>
      </c>
      <c r="P50" s="48"/>
      <c r="Q50" s="48"/>
      <c r="R50" s="48"/>
      <c r="S50" s="48"/>
      <c r="T50" s="48"/>
      <c r="U50" s="48"/>
    </row>
    <row r="51" spans="1:21" ht="30.75" customHeight="1" x14ac:dyDescent="0.2">
      <c r="A51" s="48"/>
      <c r="B51" s="1156"/>
      <c r="C51" s="1157"/>
      <c r="D51" s="66"/>
      <c r="E51" s="1160" t="s">
        <v>16</v>
      </c>
      <c r="F51" s="1160"/>
      <c r="G51" s="1160"/>
      <c r="H51" s="1160"/>
      <c r="I51" s="1160"/>
      <c r="J51" s="1161"/>
      <c r="K51" s="63">
        <v>0</v>
      </c>
      <c r="L51" s="64">
        <v>0</v>
      </c>
      <c r="M51" s="64">
        <v>0</v>
      </c>
      <c r="N51" s="64" t="s">
        <v>488</v>
      </c>
      <c r="O51" s="65" t="s">
        <v>488</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3457</v>
      </c>
      <c r="L52" s="64">
        <v>3929</v>
      </c>
      <c r="M52" s="64">
        <v>3629</v>
      </c>
      <c r="N52" s="64">
        <v>3281</v>
      </c>
      <c r="O52" s="65">
        <v>3196</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1260</v>
      </c>
      <c r="L53" s="69">
        <v>1019</v>
      </c>
      <c r="M53" s="69">
        <v>1484</v>
      </c>
      <c r="N53" s="69">
        <v>1445</v>
      </c>
      <c r="O53" s="70">
        <v>1187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8" t="s">
        <v>24</v>
      </c>
      <c r="C58" s="1169"/>
      <c r="D58" s="1174" t="s">
        <v>25</v>
      </c>
      <c r="E58" s="1175"/>
      <c r="F58" s="1175"/>
      <c r="G58" s="1175"/>
      <c r="H58" s="1175"/>
      <c r="I58" s="1175"/>
      <c r="J58" s="1176"/>
      <c r="K58" s="83">
        <v>21</v>
      </c>
      <c r="L58" s="84">
        <v>21</v>
      </c>
      <c r="M58" s="84">
        <v>0</v>
      </c>
      <c r="N58" s="84">
        <v>0</v>
      </c>
      <c r="O58" s="85">
        <v>0</v>
      </c>
    </row>
    <row r="59" spans="1:21" ht="31.5" customHeight="1" x14ac:dyDescent="0.2">
      <c r="B59" s="1170"/>
      <c r="C59" s="1171"/>
      <c r="D59" s="1177" t="s">
        <v>26</v>
      </c>
      <c r="E59" s="1178"/>
      <c r="F59" s="1178"/>
      <c r="G59" s="1178"/>
      <c r="H59" s="1178"/>
      <c r="I59" s="1178"/>
      <c r="J59" s="1179"/>
      <c r="K59" s="86">
        <v>342</v>
      </c>
      <c r="L59" s="87">
        <v>384</v>
      </c>
      <c r="M59" s="87">
        <v>0</v>
      </c>
      <c r="N59" s="87">
        <v>0</v>
      </c>
      <c r="O59" s="88">
        <v>0</v>
      </c>
    </row>
    <row r="60" spans="1:21" ht="31.5" customHeight="1" thickBot="1" x14ac:dyDescent="0.25">
      <c r="B60" s="1172"/>
      <c r="C60" s="1173"/>
      <c r="D60" s="1180" t="s">
        <v>27</v>
      </c>
      <c r="E60" s="1181"/>
      <c r="F60" s="1181"/>
      <c r="G60" s="1181"/>
      <c r="H60" s="1181"/>
      <c r="I60" s="1181"/>
      <c r="J60" s="1182"/>
      <c r="K60" s="89">
        <v>171</v>
      </c>
      <c r="L60" s="90">
        <v>193</v>
      </c>
      <c r="M60" s="90">
        <v>0</v>
      </c>
      <c r="N60" s="90">
        <v>0</v>
      </c>
      <c r="O60" s="91">
        <v>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5VYP2dvOuuvunZsQ0N82XfMiZcTfGmcM082HwrGW04rJvvzcVh1F4ksl4qxmW9CVwiEBf6oDMaYx+1HZ9v0Rg==" saltValue="BEGxbkEq46/VJjIDHpho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3" t="s">
        <v>30</v>
      </c>
      <c r="C41" s="1184"/>
      <c r="D41" s="105"/>
      <c r="E41" s="1189" t="s">
        <v>31</v>
      </c>
      <c r="F41" s="1189"/>
      <c r="G41" s="1189"/>
      <c r="H41" s="1190"/>
      <c r="I41" s="355">
        <v>28341</v>
      </c>
      <c r="J41" s="356">
        <v>27560</v>
      </c>
      <c r="K41" s="356">
        <v>27336</v>
      </c>
      <c r="L41" s="356">
        <v>26248</v>
      </c>
      <c r="M41" s="357">
        <v>27580</v>
      </c>
    </row>
    <row r="42" spans="2:13" ht="27.75" customHeight="1" x14ac:dyDescent="0.2">
      <c r="B42" s="1185"/>
      <c r="C42" s="1186"/>
      <c r="D42" s="106"/>
      <c r="E42" s="1191" t="s">
        <v>32</v>
      </c>
      <c r="F42" s="1191"/>
      <c r="G42" s="1191"/>
      <c r="H42" s="1192"/>
      <c r="I42" s="358">
        <v>2134</v>
      </c>
      <c r="J42" s="359">
        <v>1601</v>
      </c>
      <c r="K42" s="359">
        <v>806</v>
      </c>
      <c r="L42" s="359">
        <v>502</v>
      </c>
      <c r="M42" s="360">
        <v>463</v>
      </c>
    </row>
    <row r="43" spans="2:13" ht="27.75" customHeight="1" x14ac:dyDescent="0.2">
      <c r="B43" s="1185"/>
      <c r="C43" s="1186"/>
      <c r="D43" s="106"/>
      <c r="E43" s="1191" t="s">
        <v>33</v>
      </c>
      <c r="F43" s="1191"/>
      <c r="G43" s="1191"/>
      <c r="H43" s="1192"/>
      <c r="I43" s="358">
        <v>17490</v>
      </c>
      <c r="J43" s="359">
        <v>16297</v>
      </c>
      <c r="K43" s="359">
        <v>14832</v>
      </c>
      <c r="L43" s="359">
        <v>14253</v>
      </c>
      <c r="M43" s="360">
        <v>15972</v>
      </c>
    </row>
    <row r="44" spans="2:13" ht="27.75" customHeight="1" x14ac:dyDescent="0.2">
      <c r="B44" s="1185"/>
      <c r="C44" s="1186"/>
      <c r="D44" s="106"/>
      <c r="E44" s="1191" t="s">
        <v>34</v>
      </c>
      <c r="F44" s="1191"/>
      <c r="G44" s="1191"/>
      <c r="H44" s="1192"/>
      <c r="I44" s="358">
        <v>1076</v>
      </c>
      <c r="J44" s="359">
        <v>1082</v>
      </c>
      <c r="K44" s="359">
        <v>1118</v>
      </c>
      <c r="L44" s="359">
        <v>1156</v>
      </c>
      <c r="M44" s="360">
        <v>1266</v>
      </c>
    </row>
    <row r="45" spans="2:13" ht="27.75" customHeight="1" x14ac:dyDescent="0.2">
      <c r="B45" s="1185"/>
      <c r="C45" s="1186"/>
      <c r="D45" s="106"/>
      <c r="E45" s="1191" t="s">
        <v>35</v>
      </c>
      <c r="F45" s="1191"/>
      <c r="G45" s="1191"/>
      <c r="H45" s="1192"/>
      <c r="I45" s="358">
        <v>2665</v>
      </c>
      <c r="J45" s="359">
        <v>2673</v>
      </c>
      <c r="K45" s="359">
        <v>2672</v>
      </c>
      <c r="L45" s="359">
        <v>2663</v>
      </c>
      <c r="M45" s="360">
        <v>2885</v>
      </c>
    </row>
    <row r="46" spans="2:13" ht="27.75" customHeight="1" x14ac:dyDescent="0.2">
      <c r="B46" s="1185"/>
      <c r="C46" s="1186"/>
      <c r="D46" s="107"/>
      <c r="E46" s="1191" t="s">
        <v>36</v>
      </c>
      <c r="F46" s="1191"/>
      <c r="G46" s="1191"/>
      <c r="H46" s="1192"/>
      <c r="I46" s="358">
        <v>413</v>
      </c>
      <c r="J46" s="359">
        <v>424</v>
      </c>
      <c r="K46" s="359">
        <v>433</v>
      </c>
      <c r="L46" s="359">
        <v>312</v>
      </c>
      <c r="M46" s="360" t="s">
        <v>488</v>
      </c>
    </row>
    <row r="47" spans="2:13" ht="27.75" customHeight="1" x14ac:dyDescent="0.2">
      <c r="B47" s="1185"/>
      <c r="C47" s="1186"/>
      <c r="D47" s="108"/>
      <c r="E47" s="1193" t="s">
        <v>37</v>
      </c>
      <c r="F47" s="1194"/>
      <c r="G47" s="1194"/>
      <c r="H47" s="1195"/>
      <c r="I47" s="358" t="s">
        <v>488</v>
      </c>
      <c r="J47" s="359" t="s">
        <v>488</v>
      </c>
      <c r="K47" s="359" t="s">
        <v>488</v>
      </c>
      <c r="L47" s="359" t="s">
        <v>488</v>
      </c>
      <c r="M47" s="360" t="s">
        <v>488</v>
      </c>
    </row>
    <row r="48" spans="2:13" ht="27.75" customHeight="1" x14ac:dyDescent="0.2">
      <c r="B48" s="1185"/>
      <c r="C48" s="1186"/>
      <c r="D48" s="106"/>
      <c r="E48" s="1191" t="s">
        <v>38</v>
      </c>
      <c r="F48" s="1191"/>
      <c r="G48" s="1191"/>
      <c r="H48" s="1192"/>
      <c r="I48" s="358" t="s">
        <v>488</v>
      </c>
      <c r="J48" s="359" t="s">
        <v>488</v>
      </c>
      <c r="K48" s="359" t="s">
        <v>488</v>
      </c>
      <c r="L48" s="359" t="s">
        <v>488</v>
      </c>
      <c r="M48" s="360" t="s">
        <v>488</v>
      </c>
    </row>
    <row r="49" spans="2:13" ht="27.75" customHeight="1" x14ac:dyDescent="0.2">
      <c r="B49" s="1187"/>
      <c r="C49" s="1188"/>
      <c r="D49" s="106"/>
      <c r="E49" s="1191" t="s">
        <v>39</v>
      </c>
      <c r="F49" s="1191"/>
      <c r="G49" s="1191"/>
      <c r="H49" s="1192"/>
      <c r="I49" s="358" t="s">
        <v>488</v>
      </c>
      <c r="J49" s="359" t="s">
        <v>488</v>
      </c>
      <c r="K49" s="359" t="s">
        <v>488</v>
      </c>
      <c r="L49" s="359" t="s">
        <v>488</v>
      </c>
      <c r="M49" s="360" t="s">
        <v>488</v>
      </c>
    </row>
    <row r="50" spans="2:13" ht="27.75" customHeight="1" x14ac:dyDescent="0.2">
      <c r="B50" s="1196" t="s">
        <v>40</v>
      </c>
      <c r="C50" s="1197"/>
      <c r="D50" s="109"/>
      <c r="E50" s="1191" t="s">
        <v>41</v>
      </c>
      <c r="F50" s="1191"/>
      <c r="G50" s="1191"/>
      <c r="H50" s="1192"/>
      <c r="I50" s="358">
        <v>6973</v>
      </c>
      <c r="J50" s="359">
        <v>7579</v>
      </c>
      <c r="K50" s="359">
        <v>8905</v>
      </c>
      <c r="L50" s="359">
        <v>9468</v>
      </c>
      <c r="M50" s="360">
        <v>10158</v>
      </c>
    </row>
    <row r="51" spans="2:13" ht="27.75" customHeight="1" x14ac:dyDescent="0.2">
      <c r="B51" s="1185"/>
      <c r="C51" s="1186"/>
      <c r="D51" s="106"/>
      <c r="E51" s="1191" t="s">
        <v>42</v>
      </c>
      <c r="F51" s="1191"/>
      <c r="G51" s="1191"/>
      <c r="H51" s="1192"/>
      <c r="I51" s="358">
        <v>8806</v>
      </c>
      <c r="J51" s="359">
        <v>8778</v>
      </c>
      <c r="K51" s="359">
        <v>7881</v>
      </c>
      <c r="L51" s="359">
        <v>7443</v>
      </c>
      <c r="M51" s="360">
        <v>7859</v>
      </c>
    </row>
    <row r="52" spans="2:13" ht="27.75" customHeight="1" x14ac:dyDescent="0.2">
      <c r="B52" s="1187"/>
      <c r="C52" s="1188"/>
      <c r="D52" s="106"/>
      <c r="E52" s="1191" t="s">
        <v>43</v>
      </c>
      <c r="F52" s="1191"/>
      <c r="G52" s="1191"/>
      <c r="H52" s="1192"/>
      <c r="I52" s="358">
        <v>29560</v>
      </c>
      <c r="J52" s="359">
        <v>28961</v>
      </c>
      <c r="K52" s="359">
        <v>28216</v>
      </c>
      <c r="L52" s="359">
        <v>27289</v>
      </c>
      <c r="M52" s="360">
        <v>28669</v>
      </c>
    </row>
    <row r="53" spans="2:13" ht="27.75" customHeight="1" thickBot="1" x14ac:dyDescent="0.25">
      <c r="B53" s="1198" t="s">
        <v>19</v>
      </c>
      <c r="C53" s="1199"/>
      <c r="D53" s="110"/>
      <c r="E53" s="1200" t="s">
        <v>44</v>
      </c>
      <c r="F53" s="1200"/>
      <c r="G53" s="1200"/>
      <c r="H53" s="1201"/>
      <c r="I53" s="361">
        <v>6780</v>
      </c>
      <c r="J53" s="362">
        <v>4319</v>
      </c>
      <c r="K53" s="362">
        <v>2195</v>
      </c>
      <c r="L53" s="362">
        <v>935</v>
      </c>
      <c r="M53" s="363">
        <v>1480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axnguDX5vs7TCSmrAWkHPVKel262i+Mye3K2Er7PvePmPkUDwh5dlsUkilIu09G8SXFYrgS+rJdVMttAuILGg==" saltValue="Pmr88cCa9RSR2/JXzBRb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0" t="s">
        <v>46</v>
      </c>
      <c r="D55" s="1210"/>
      <c r="E55" s="1211"/>
      <c r="F55" s="122">
        <v>4340</v>
      </c>
      <c r="G55" s="122">
        <v>4834</v>
      </c>
      <c r="H55" s="123">
        <v>4753</v>
      </c>
    </row>
    <row r="56" spans="2:8" ht="52.5" customHeight="1" x14ac:dyDescent="0.2">
      <c r="B56" s="124"/>
      <c r="C56" s="1212" t="s">
        <v>47</v>
      </c>
      <c r="D56" s="1212"/>
      <c r="E56" s="1213"/>
      <c r="F56" s="125" t="s">
        <v>488</v>
      </c>
      <c r="G56" s="125" t="s">
        <v>488</v>
      </c>
      <c r="H56" s="126">
        <v>617</v>
      </c>
    </row>
    <row r="57" spans="2:8" ht="53.25" customHeight="1" x14ac:dyDescent="0.2">
      <c r="B57" s="124"/>
      <c r="C57" s="1214" t="s">
        <v>48</v>
      </c>
      <c r="D57" s="1214"/>
      <c r="E57" s="1215"/>
      <c r="F57" s="127">
        <v>4156</v>
      </c>
      <c r="G57" s="127">
        <v>4219</v>
      </c>
      <c r="H57" s="128">
        <v>4507</v>
      </c>
    </row>
    <row r="58" spans="2:8" ht="45.75" customHeight="1" x14ac:dyDescent="0.2">
      <c r="B58" s="129"/>
      <c r="C58" s="1202" t="s">
        <v>559</v>
      </c>
      <c r="D58" s="1203"/>
      <c r="E58" s="1204"/>
      <c r="F58" s="130">
        <v>1348</v>
      </c>
      <c r="G58" s="130">
        <v>1385</v>
      </c>
      <c r="H58" s="131">
        <v>1344</v>
      </c>
    </row>
    <row r="59" spans="2:8" ht="45.75" customHeight="1" x14ac:dyDescent="0.2">
      <c r="B59" s="129"/>
      <c r="C59" s="1202" t="s">
        <v>560</v>
      </c>
      <c r="D59" s="1203"/>
      <c r="E59" s="1204"/>
      <c r="F59" s="130">
        <v>485</v>
      </c>
      <c r="G59" s="130">
        <v>491</v>
      </c>
      <c r="H59" s="131">
        <v>803</v>
      </c>
    </row>
    <row r="60" spans="2:8" ht="45.75" customHeight="1" x14ac:dyDescent="0.2">
      <c r="B60" s="129"/>
      <c r="C60" s="1202" t="s">
        <v>561</v>
      </c>
      <c r="D60" s="1203"/>
      <c r="E60" s="1204"/>
      <c r="F60" s="130">
        <v>591</v>
      </c>
      <c r="G60" s="130">
        <v>657</v>
      </c>
      <c r="H60" s="131">
        <v>716</v>
      </c>
    </row>
    <row r="61" spans="2:8" ht="45.75" customHeight="1" x14ac:dyDescent="0.2">
      <c r="B61" s="129"/>
      <c r="C61" s="1202" t="s">
        <v>562</v>
      </c>
      <c r="D61" s="1203"/>
      <c r="E61" s="1204"/>
      <c r="F61" s="130">
        <v>423</v>
      </c>
      <c r="G61" s="130">
        <v>423</v>
      </c>
      <c r="H61" s="131">
        <v>423</v>
      </c>
    </row>
    <row r="62" spans="2:8" ht="45.75" customHeight="1" thickBot="1" x14ac:dyDescent="0.25">
      <c r="B62" s="132"/>
      <c r="C62" s="1205" t="s">
        <v>563</v>
      </c>
      <c r="D62" s="1206"/>
      <c r="E62" s="1207"/>
      <c r="F62" s="133">
        <v>360</v>
      </c>
      <c r="G62" s="133">
        <v>360</v>
      </c>
      <c r="H62" s="134">
        <v>360</v>
      </c>
    </row>
    <row r="63" spans="2:8" ht="52.5" customHeight="1" thickBot="1" x14ac:dyDescent="0.25">
      <c r="B63" s="135"/>
      <c r="C63" s="1208" t="s">
        <v>49</v>
      </c>
      <c r="D63" s="1208"/>
      <c r="E63" s="1209"/>
      <c r="F63" s="136">
        <v>8496</v>
      </c>
      <c r="G63" s="136">
        <v>9053</v>
      </c>
      <c r="H63" s="137">
        <v>9877</v>
      </c>
    </row>
    <row r="64" spans="2:8" ht="13.2" x14ac:dyDescent="0.2"/>
  </sheetData>
  <sheetProtection algorithmName="SHA-512" hashValue="rswL+7xgnTd80K7vGLDQeoJmoSPfmg8M+yNr6aCz71GG0QYLEYJBIwy18ta0z9Utpkn+Mllux4Mo14S2Pdmc0w==" saltValue="MfabTBiO8vbwRCyqTBuS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E1AFE-DEBE-4912-B552-389D94747BA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8" customWidth="1"/>
    <col min="2" max="107" width="2.44140625" style="1218" customWidth="1"/>
    <col min="108" max="108" width="6.109375" style="1225" customWidth="1"/>
    <col min="109" max="109" width="5.88671875" style="1224" customWidth="1"/>
    <col min="110" max="16384" width="8.6640625" style="1218" hidden="1"/>
  </cols>
  <sheetData>
    <row r="1" spans="1:109" ht="42.75" customHeight="1" x14ac:dyDescent="0.2">
      <c r="A1" s="1216"/>
      <c r="B1" s="1217"/>
      <c r="DD1" s="1218"/>
      <c r="DE1" s="1218"/>
    </row>
    <row r="2" spans="1:109" ht="25.5" customHeight="1" x14ac:dyDescent="0.2">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2">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ht="13.2" x14ac:dyDescent="0.2">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ht="13.2" x14ac:dyDescent="0.2">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ht="13.2" x14ac:dyDescent="0.2">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ht="13.2" x14ac:dyDescent="0.2">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ht="13.2" x14ac:dyDescent="0.2">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ht="13.2" x14ac:dyDescent="0.2">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ht="13.2" x14ac:dyDescent="0.2">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ht="13.2" x14ac:dyDescent="0.2">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ht="13.2" x14ac:dyDescent="0.2">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ht="13.2" x14ac:dyDescent="0.2">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ht="13.2" x14ac:dyDescent="0.2">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ht="13.2" x14ac:dyDescent="0.2">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ht="13.2" x14ac:dyDescent="0.2">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ht="13.2" x14ac:dyDescent="0.2">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ht="13.2" x14ac:dyDescent="0.2">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ht="13.2" x14ac:dyDescent="0.2">
      <c r="DD19" s="1218"/>
      <c r="DE19" s="1218"/>
    </row>
    <row r="20" spans="1:109" ht="13.2" x14ac:dyDescent="0.2">
      <c r="DD20" s="1218"/>
      <c r="DE20" s="1218"/>
    </row>
    <row r="21" spans="1:109" ht="17.25" customHeight="1" x14ac:dyDescent="0.2">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2">
      <c r="B22" s="1224"/>
    </row>
    <row r="23" spans="1:109" ht="13.2" x14ac:dyDescent="0.2">
      <c r="B23" s="1224"/>
    </row>
    <row r="24" spans="1:109" ht="13.2" x14ac:dyDescent="0.2">
      <c r="B24" s="1224"/>
    </row>
    <row r="25" spans="1:109" ht="13.2" x14ac:dyDescent="0.2">
      <c r="B25" s="1224"/>
    </row>
    <row r="26" spans="1:109" ht="13.2" x14ac:dyDescent="0.2">
      <c r="B26" s="1224"/>
    </row>
    <row r="27" spans="1:109" ht="13.2" x14ac:dyDescent="0.2">
      <c r="B27" s="1224"/>
    </row>
    <row r="28" spans="1:109" ht="13.2" x14ac:dyDescent="0.2">
      <c r="B28" s="1224"/>
    </row>
    <row r="29" spans="1:109" ht="13.2" x14ac:dyDescent="0.2">
      <c r="B29" s="1224"/>
    </row>
    <row r="30" spans="1:109" ht="13.2" x14ac:dyDescent="0.2">
      <c r="B30" s="1224"/>
    </row>
    <row r="31" spans="1:109" ht="13.2" x14ac:dyDescent="0.2">
      <c r="B31" s="1224"/>
    </row>
    <row r="32" spans="1:109" ht="13.2" x14ac:dyDescent="0.2">
      <c r="B32" s="1224"/>
    </row>
    <row r="33" spans="2:109" ht="13.2" x14ac:dyDescent="0.2">
      <c r="B33" s="1224"/>
    </row>
    <row r="34" spans="2:109" ht="13.2" x14ac:dyDescent="0.2">
      <c r="B34" s="1224"/>
    </row>
    <row r="35" spans="2:109" ht="13.2" x14ac:dyDescent="0.2">
      <c r="B35" s="1224"/>
    </row>
    <row r="36" spans="2:109" ht="13.2" x14ac:dyDescent="0.2">
      <c r="B36" s="1224"/>
    </row>
    <row r="37" spans="2:109" ht="13.2" x14ac:dyDescent="0.2">
      <c r="B37" s="1224"/>
    </row>
    <row r="38" spans="2:109" ht="13.2" x14ac:dyDescent="0.2">
      <c r="B38" s="1224"/>
    </row>
    <row r="39" spans="2:109" ht="13.2" x14ac:dyDescent="0.2">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ht="13.2" x14ac:dyDescent="0.2">
      <c r="B40" s="1229"/>
      <c r="DD40" s="1229"/>
      <c r="DE40" s="1218"/>
    </row>
    <row r="41" spans="2:109" ht="16.2" x14ac:dyDescent="0.2">
      <c r="B41" s="1230" t="s">
        <v>566</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ht="13.2" x14ac:dyDescent="0.2">
      <c r="B42" s="1224"/>
      <c r="G42" s="1231"/>
      <c r="I42" s="1232"/>
      <c r="J42" s="1232"/>
      <c r="K42" s="1232"/>
      <c r="AM42" s="1231"/>
      <c r="AN42" s="1231" t="s">
        <v>567</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2">
      <c r="B43" s="1224"/>
      <c r="AN43" s="1233" t="s">
        <v>568</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ht="13.2" x14ac:dyDescent="0.2">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ht="13.2" x14ac:dyDescent="0.2">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ht="13.2" x14ac:dyDescent="0.2">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ht="13.2" x14ac:dyDescent="0.2">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ht="13.2" x14ac:dyDescent="0.2">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ht="13.2" x14ac:dyDescent="0.2">
      <c r="B49" s="1224"/>
      <c r="AN49" s="1218" t="s">
        <v>569</v>
      </c>
    </row>
    <row r="50" spans="1:109" ht="13.2" x14ac:dyDescent="0.2">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526</v>
      </c>
      <c r="BQ50" s="1249"/>
      <c r="BR50" s="1249"/>
      <c r="BS50" s="1249"/>
      <c r="BT50" s="1249"/>
      <c r="BU50" s="1249"/>
      <c r="BV50" s="1249"/>
      <c r="BW50" s="1249"/>
      <c r="BX50" s="1249" t="s">
        <v>527</v>
      </c>
      <c r="BY50" s="1249"/>
      <c r="BZ50" s="1249"/>
      <c r="CA50" s="1249"/>
      <c r="CB50" s="1249"/>
      <c r="CC50" s="1249"/>
      <c r="CD50" s="1249"/>
      <c r="CE50" s="1249"/>
      <c r="CF50" s="1249" t="s">
        <v>528</v>
      </c>
      <c r="CG50" s="1249"/>
      <c r="CH50" s="1249"/>
      <c r="CI50" s="1249"/>
      <c r="CJ50" s="1249"/>
      <c r="CK50" s="1249"/>
      <c r="CL50" s="1249"/>
      <c r="CM50" s="1249"/>
      <c r="CN50" s="1249" t="s">
        <v>529</v>
      </c>
      <c r="CO50" s="1249"/>
      <c r="CP50" s="1249"/>
      <c r="CQ50" s="1249"/>
      <c r="CR50" s="1249"/>
      <c r="CS50" s="1249"/>
      <c r="CT50" s="1249"/>
      <c r="CU50" s="1249"/>
      <c r="CV50" s="1249" t="s">
        <v>530</v>
      </c>
      <c r="CW50" s="1249"/>
      <c r="CX50" s="1249"/>
      <c r="CY50" s="1249"/>
      <c r="CZ50" s="1249"/>
      <c r="DA50" s="1249"/>
      <c r="DB50" s="1249"/>
      <c r="DC50" s="1249"/>
    </row>
    <row r="51" spans="1:109" ht="13.5" customHeight="1" x14ac:dyDescent="0.2">
      <c r="B51" s="1224"/>
      <c r="G51" s="1250"/>
      <c r="H51" s="1250"/>
      <c r="I51" s="1251"/>
      <c r="J51" s="1251"/>
      <c r="K51" s="1252"/>
      <c r="L51" s="1252"/>
      <c r="M51" s="1252"/>
      <c r="N51" s="1252"/>
      <c r="AM51" s="1242"/>
      <c r="AN51" s="1253" t="s">
        <v>570</v>
      </c>
      <c r="AO51" s="1253"/>
      <c r="AP51" s="1253"/>
      <c r="AQ51" s="1253"/>
      <c r="AR51" s="1253"/>
      <c r="AS51" s="1253"/>
      <c r="AT51" s="1253"/>
      <c r="AU51" s="1253"/>
      <c r="AV51" s="1253"/>
      <c r="AW51" s="1253"/>
      <c r="AX51" s="1253"/>
      <c r="AY51" s="1253"/>
      <c r="AZ51" s="1253"/>
      <c r="BA51" s="1253"/>
      <c r="BB51" s="1253" t="s">
        <v>571</v>
      </c>
      <c r="BC51" s="1253"/>
      <c r="BD51" s="1253"/>
      <c r="BE51" s="1253"/>
      <c r="BF51" s="1253"/>
      <c r="BG51" s="1253"/>
      <c r="BH51" s="1253"/>
      <c r="BI51" s="1253"/>
      <c r="BJ51" s="1253"/>
      <c r="BK51" s="1253"/>
      <c r="BL51" s="1253"/>
      <c r="BM51" s="1253"/>
      <c r="BN51" s="1253"/>
      <c r="BO51" s="1253"/>
      <c r="BP51" s="1254">
        <v>47.9</v>
      </c>
      <c r="BQ51" s="1254"/>
      <c r="BR51" s="1254"/>
      <c r="BS51" s="1254"/>
      <c r="BT51" s="1254"/>
      <c r="BU51" s="1254"/>
      <c r="BV51" s="1254"/>
      <c r="BW51" s="1254"/>
      <c r="BX51" s="1254">
        <v>29.3</v>
      </c>
      <c r="BY51" s="1254"/>
      <c r="BZ51" s="1254"/>
      <c r="CA51" s="1254"/>
      <c r="CB51" s="1254"/>
      <c r="CC51" s="1254"/>
      <c r="CD51" s="1254"/>
      <c r="CE51" s="1254"/>
      <c r="CF51" s="1254">
        <v>14.2</v>
      </c>
      <c r="CG51" s="1254"/>
      <c r="CH51" s="1254"/>
      <c r="CI51" s="1254"/>
      <c r="CJ51" s="1254"/>
      <c r="CK51" s="1254"/>
      <c r="CL51" s="1254"/>
      <c r="CM51" s="1254"/>
      <c r="CN51" s="1254">
        <v>6.1</v>
      </c>
      <c r="CO51" s="1254"/>
      <c r="CP51" s="1254"/>
      <c r="CQ51" s="1254"/>
      <c r="CR51" s="1254"/>
      <c r="CS51" s="1254"/>
      <c r="CT51" s="1254"/>
      <c r="CU51" s="1254"/>
      <c r="CV51" s="1254">
        <v>9.5</v>
      </c>
      <c r="CW51" s="1254"/>
      <c r="CX51" s="1254"/>
      <c r="CY51" s="1254"/>
      <c r="CZ51" s="1254"/>
      <c r="DA51" s="1254"/>
      <c r="DB51" s="1254"/>
      <c r="DC51" s="1254"/>
    </row>
    <row r="52" spans="1:109" ht="13.2" x14ac:dyDescent="0.2">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572</v>
      </c>
      <c r="BC53" s="1253"/>
      <c r="BD53" s="1253"/>
      <c r="BE53" s="1253"/>
      <c r="BF53" s="1253"/>
      <c r="BG53" s="1253"/>
      <c r="BH53" s="1253"/>
      <c r="BI53" s="1253"/>
      <c r="BJ53" s="1253"/>
      <c r="BK53" s="1253"/>
      <c r="BL53" s="1253"/>
      <c r="BM53" s="1253"/>
      <c r="BN53" s="1253"/>
      <c r="BO53" s="1253"/>
      <c r="BP53" s="1254">
        <v>62.3</v>
      </c>
      <c r="BQ53" s="1254"/>
      <c r="BR53" s="1254"/>
      <c r="BS53" s="1254"/>
      <c r="BT53" s="1254"/>
      <c r="BU53" s="1254"/>
      <c r="BV53" s="1254"/>
      <c r="BW53" s="1254"/>
      <c r="BX53" s="1254">
        <v>63.5</v>
      </c>
      <c r="BY53" s="1254"/>
      <c r="BZ53" s="1254"/>
      <c r="CA53" s="1254"/>
      <c r="CB53" s="1254"/>
      <c r="CC53" s="1254"/>
      <c r="CD53" s="1254"/>
      <c r="CE53" s="1254"/>
      <c r="CF53" s="1254">
        <v>62.2</v>
      </c>
      <c r="CG53" s="1254"/>
      <c r="CH53" s="1254"/>
      <c r="CI53" s="1254"/>
      <c r="CJ53" s="1254"/>
      <c r="CK53" s="1254"/>
      <c r="CL53" s="1254"/>
      <c r="CM53" s="1254"/>
      <c r="CN53" s="1254">
        <v>63.3</v>
      </c>
      <c r="CO53" s="1254"/>
      <c r="CP53" s="1254"/>
      <c r="CQ53" s="1254"/>
      <c r="CR53" s="1254"/>
      <c r="CS53" s="1254"/>
      <c r="CT53" s="1254"/>
      <c r="CU53" s="1254"/>
      <c r="CV53" s="1254">
        <v>60.5</v>
      </c>
      <c r="CW53" s="1254"/>
      <c r="CX53" s="1254"/>
      <c r="CY53" s="1254"/>
      <c r="CZ53" s="1254"/>
      <c r="DA53" s="1254"/>
      <c r="DB53" s="1254"/>
      <c r="DC53" s="1254"/>
    </row>
    <row r="54" spans="1:109" ht="13.2" x14ac:dyDescent="0.2">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1232"/>
      <c r="B55" s="1224"/>
      <c r="G55" s="1243"/>
      <c r="H55" s="1243"/>
      <c r="I55" s="1243"/>
      <c r="J55" s="1243"/>
      <c r="K55" s="1252"/>
      <c r="L55" s="1252"/>
      <c r="M55" s="1252"/>
      <c r="N55" s="1252"/>
      <c r="AN55" s="1249" t="s">
        <v>573</v>
      </c>
      <c r="AO55" s="1249"/>
      <c r="AP55" s="1249"/>
      <c r="AQ55" s="1249"/>
      <c r="AR55" s="1249"/>
      <c r="AS55" s="1249"/>
      <c r="AT55" s="1249"/>
      <c r="AU55" s="1249"/>
      <c r="AV55" s="1249"/>
      <c r="AW55" s="1249"/>
      <c r="AX55" s="1249"/>
      <c r="AY55" s="1249"/>
      <c r="AZ55" s="1249"/>
      <c r="BA55" s="1249"/>
      <c r="BB55" s="1253" t="s">
        <v>571</v>
      </c>
      <c r="BC55" s="1253"/>
      <c r="BD55" s="1253"/>
      <c r="BE55" s="1253"/>
      <c r="BF55" s="1253"/>
      <c r="BG55" s="1253"/>
      <c r="BH55" s="1253"/>
      <c r="BI55" s="1253"/>
      <c r="BJ55" s="1253"/>
      <c r="BK55" s="1253"/>
      <c r="BL55" s="1253"/>
      <c r="BM55" s="1253"/>
      <c r="BN55" s="1253"/>
      <c r="BO55" s="1253"/>
      <c r="BP55" s="1254">
        <v>22.1</v>
      </c>
      <c r="BQ55" s="1254"/>
      <c r="BR55" s="1254"/>
      <c r="BS55" s="1254"/>
      <c r="BT55" s="1254"/>
      <c r="BU55" s="1254"/>
      <c r="BV55" s="1254"/>
      <c r="BW55" s="1254"/>
      <c r="BX55" s="1254">
        <v>20.399999999999999</v>
      </c>
      <c r="BY55" s="1254"/>
      <c r="BZ55" s="1254"/>
      <c r="CA55" s="1254"/>
      <c r="CB55" s="1254"/>
      <c r="CC55" s="1254"/>
      <c r="CD55" s="1254"/>
      <c r="CE55" s="1254"/>
      <c r="CF55" s="1254">
        <v>11.2</v>
      </c>
      <c r="CG55" s="1254"/>
      <c r="CH55" s="1254"/>
      <c r="CI55" s="1254"/>
      <c r="CJ55" s="1254"/>
      <c r="CK55" s="1254"/>
      <c r="CL55" s="1254"/>
      <c r="CM55" s="1254"/>
      <c r="CN55" s="1254">
        <v>4.5999999999999996</v>
      </c>
      <c r="CO55" s="1254"/>
      <c r="CP55" s="1254"/>
      <c r="CQ55" s="1254"/>
      <c r="CR55" s="1254"/>
      <c r="CS55" s="1254"/>
      <c r="CT55" s="1254"/>
      <c r="CU55" s="1254"/>
      <c r="CV55" s="1254">
        <v>4.2</v>
      </c>
      <c r="CW55" s="1254"/>
      <c r="CX55" s="1254"/>
      <c r="CY55" s="1254"/>
      <c r="CZ55" s="1254"/>
      <c r="DA55" s="1254"/>
      <c r="DB55" s="1254"/>
      <c r="DC55" s="1254"/>
    </row>
    <row r="56" spans="1:109" ht="13.2" x14ac:dyDescent="0.2">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ht="13.2" x14ac:dyDescent="0.2">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572</v>
      </c>
      <c r="BC57" s="1253"/>
      <c r="BD57" s="1253"/>
      <c r="BE57" s="1253"/>
      <c r="BF57" s="1253"/>
      <c r="BG57" s="1253"/>
      <c r="BH57" s="1253"/>
      <c r="BI57" s="1253"/>
      <c r="BJ57" s="1253"/>
      <c r="BK57" s="1253"/>
      <c r="BL57" s="1253"/>
      <c r="BM57" s="1253"/>
      <c r="BN57" s="1253"/>
      <c r="BO57" s="1253"/>
      <c r="BP57" s="1254">
        <v>61.5</v>
      </c>
      <c r="BQ57" s="1254"/>
      <c r="BR57" s="1254"/>
      <c r="BS57" s="1254"/>
      <c r="BT57" s="1254"/>
      <c r="BU57" s="1254"/>
      <c r="BV57" s="1254"/>
      <c r="BW57" s="1254"/>
      <c r="BX57" s="1254">
        <v>63</v>
      </c>
      <c r="BY57" s="1254"/>
      <c r="BZ57" s="1254"/>
      <c r="CA57" s="1254"/>
      <c r="CB57" s="1254"/>
      <c r="CC57" s="1254"/>
      <c r="CD57" s="1254"/>
      <c r="CE57" s="1254"/>
      <c r="CF57" s="1254">
        <v>63.7</v>
      </c>
      <c r="CG57" s="1254"/>
      <c r="CH57" s="1254"/>
      <c r="CI57" s="1254"/>
      <c r="CJ57" s="1254"/>
      <c r="CK57" s="1254"/>
      <c r="CL57" s="1254"/>
      <c r="CM57" s="1254"/>
      <c r="CN57" s="1254">
        <v>64.099999999999994</v>
      </c>
      <c r="CO57" s="1254"/>
      <c r="CP57" s="1254"/>
      <c r="CQ57" s="1254"/>
      <c r="CR57" s="1254"/>
      <c r="CS57" s="1254"/>
      <c r="CT57" s="1254"/>
      <c r="CU57" s="1254"/>
      <c r="CV57" s="1254">
        <v>64.599999999999994</v>
      </c>
      <c r="CW57" s="1254"/>
      <c r="CX57" s="1254"/>
      <c r="CY57" s="1254"/>
      <c r="CZ57" s="1254"/>
      <c r="DA57" s="1254"/>
      <c r="DB57" s="1254"/>
      <c r="DC57" s="1254"/>
      <c r="DD57" s="1257"/>
      <c r="DE57" s="1255"/>
    </row>
    <row r="58" spans="1:109" s="1232" customFormat="1" ht="13.2" x14ac:dyDescent="0.2">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ht="13.2" x14ac:dyDescent="0.2">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ht="13.2" x14ac:dyDescent="0.2">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ht="13.2" x14ac:dyDescent="0.2">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ht="13.2" x14ac:dyDescent="0.2">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6.2" x14ac:dyDescent="0.2">
      <c r="B63" s="1263" t="s">
        <v>574</v>
      </c>
    </row>
    <row r="64" spans="1:109" ht="13.2" x14ac:dyDescent="0.2">
      <c r="B64" s="1224"/>
      <c r="G64" s="1231"/>
      <c r="I64" s="1264"/>
      <c r="J64" s="1264"/>
      <c r="K64" s="1264"/>
      <c r="L64" s="1264"/>
      <c r="M64" s="1264"/>
      <c r="N64" s="1265"/>
      <c r="AM64" s="1231"/>
      <c r="AN64" s="1231" t="s">
        <v>567</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ht="13.2" customHeight="1" x14ac:dyDescent="0.2">
      <c r="B65" s="1224"/>
      <c r="AN65" s="1266" t="s">
        <v>575</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1224"/>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1224"/>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1224"/>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1224"/>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1224"/>
      <c r="H70" s="1275"/>
      <c r="I70" s="1275"/>
      <c r="J70" s="1276"/>
      <c r="K70" s="1276"/>
      <c r="L70" s="1277"/>
      <c r="M70" s="1276"/>
      <c r="N70" s="1277"/>
      <c r="AN70" s="1242"/>
      <c r="AO70" s="1242"/>
      <c r="AP70" s="1242"/>
      <c r="AZ70" s="1242"/>
      <c r="BA70" s="1242"/>
      <c r="BB70" s="1242"/>
      <c r="BL70" s="1242"/>
      <c r="BM70" s="1242"/>
      <c r="BN70" s="1242"/>
      <c r="BX70" s="1242"/>
      <c r="BY70" s="1242"/>
      <c r="BZ70" s="1242"/>
      <c r="CJ70" s="1242"/>
      <c r="CK70" s="1242"/>
      <c r="CL70" s="1242"/>
      <c r="CV70" s="1242"/>
      <c r="CW70" s="1242"/>
      <c r="CX70" s="1242"/>
    </row>
    <row r="71" spans="2:107" ht="13.2" x14ac:dyDescent="0.2">
      <c r="B71" s="1224"/>
      <c r="G71" s="1278"/>
      <c r="I71" s="1279"/>
      <c r="J71" s="1276"/>
      <c r="K71" s="1276"/>
      <c r="L71" s="1277"/>
      <c r="M71" s="1276"/>
      <c r="N71" s="1277"/>
      <c r="AM71" s="1278"/>
      <c r="AN71" s="1218" t="s">
        <v>569</v>
      </c>
    </row>
    <row r="72" spans="2:107" ht="13.2" x14ac:dyDescent="0.2">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526</v>
      </c>
      <c r="BQ72" s="1249"/>
      <c r="BR72" s="1249"/>
      <c r="BS72" s="1249"/>
      <c r="BT72" s="1249"/>
      <c r="BU72" s="1249"/>
      <c r="BV72" s="1249"/>
      <c r="BW72" s="1249"/>
      <c r="BX72" s="1249" t="s">
        <v>527</v>
      </c>
      <c r="BY72" s="1249"/>
      <c r="BZ72" s="1249"/>
      <c r="CA72" s="1249"/>
      <c r="CB72" s="1249"/>
      <c r="CC72" s="1249"/>
      <c r="CD72" s="1249"/>
      <c r="CE72" s="1249"/>
      <c r="CF72" s="1249" t="s">
        <v>528</v>
      </c>
      <c r="CG72" s="1249"/>
      <c r="CH72" s="1249"/>
      <c r="CI72" s="1249"/>
      <c r="CJ72" s="1249"/>
      <c r="CK72" s="1249"/>
      <c r="CL72" s="1249"/>
      <c r="CM72" s="1249"/>
      <c r="CN72" s="1249" t="s">
        <v>529</v>
      </c>
      <c r="CO72" s="1249"/>
      <c r="CP72" s="1249"/>
      <c r="CQ72" s="1249"/>
      <c r="CR72" s="1249"/>
      <c r="CS72" s="1249"/>
      <c r="CT72" s="1249"/>
      <c r="CU72" s="1249"/>
      <c r="CV72" s="1249" t="s">
        <v>530</v>
      </c>
      <c r="CW72" s="1249"/>
      <c r="CX72" s="1249"/>
      <c r="CY72" s="1249"/>
      <c r="CZ72" s="1249"/>
      <c r="DA72" s="1249"/>
      <c r="DB72" s="1249"/>
      <c r="DC72" s="1249"/>
    </row>
    <row r="73" spans="2:107" ht="13.2" x14ac:dyDescent="0.2">
      <c r="B73" s="1224"/>
      <c r="G73" s="1250"/>
      <c r="H73" s="1250"/>
      <c r="I73" s="1250"/>
      <c r="J73" s="1250"/>
      <c r="K73" s="1280"/>
      <c r="L73" s="1280"/>
      <c r="M73" s="1280"/>
      <c r="N73" s="1280"/>
      <c r="AM73" s="1242"/>
      <c r="AN73" s="1253" t="s">
        <v>570</v>
      </c>
      <c r="AO73" s="1253"/>
      <c r="AP73" s="1253"/>
      <c r="AQ73" s="1253"/>
      <c r="AR73" s="1253"/>
      <c r="AS73" s="1253"/>
      <c r="AT73" s="1253"/>
      <c r="AU73" s="1253"/>
      <c r="AV73" s="1253"/>
      <c r="AW73" s="1253"/>
      <c r="AX73" s="1253"/>
      <c r="AY73" s="1253"/>
      <c r="AZ73" s="1253"/>
      <c r="BA73" s="1253"/>
      <c r="BB73" s="1253" t="s">
        <v>571</v>
      </c>
      <c r="BC73" s="1253"/>
      <c r="BD73" s="1253"/>
      <c r="BE73" s="1253"/>
      <c r="BF73" s="1253"/>
      <c r="BG73" s="1253"/>
      <c r="BH73" s="1253"/>
      <c r="BI73" s="1253"/>
      <c r="BJ73" s="1253"/>
      <c r="BK73" s="1253"/>
      <c r="BL73" s="1253"/>
      <c r="BM73" s="1253"/>
      <c r="BN73" s="1253"/>
      <c r="BO73" s="1253"/>
      <c r="BP73" s="1254">
        <v>47.9</v>
      </c>
      <c r="BQ73" s="1254"/>
      <c r="BR73" s="1254"/>
      <c r="BS73" s="1254"/>
      <c r="BT73" s="1254"/>
      <c r="BU73" s="1254"/>
      <c r="BV73" s="1254"/>
      <c r="BW73" s="1254"/>
      <c r="BX73" s="1254">
        <v>29.3</v>
      </c>
      <c r="BY73" s="1254"/>
      <c r="BZ73" s="1254"/>
      <c r="CA73" s="1254"/>
      <c r="CB73" s="1254"/>
      <c r="CC73" s="1254"/>
      <c r="CD73" s="1254"/>
      <c r="CE73" s="1254"/>
      <c r="CF73" s="1254">
        <v>14.2</v>
      </c>
      <c r="CG73" s="1254"/>
      <c r="CH73" s="1254"/>
      <c r="CI73" s="1254"/>
      <c r="CJ73" s="1254"/>
      <c r="CK73" s="1254"/>
      <c r="CL73" s="1254"/>
      <c r="CM73" s="1254"/>
      <c r="CN73" s="1254">
        <v>6.1</v>
      </c>
      <c r="CO73" s="1254"/>
      <c r="CP73" s="1254"/>
      <c r="CQ73" s="1254"/>
      <c r="CR73" s="1254"/>
      <c r="CS73" s="1254"/>
      <c r="CT73" s="1254"/>
      <c r="CU73" s="1254"/>
      <c r="CV73" s="1254">
        <v>9.5</v>
      </c>
      <c r="CW73" s="1254"/>
      <c r="CX73" s="1254"/>
      <c r="CY73" s="1254"/>
      <c r="CZ73" s="1254"/>
      <c r="DA73" s="1254"/>
      <c r="DB73" s="1254"/>
      <c r="DC73" s="1254"/>
    </row>
    <row r="74" spans="2:107" ht="13.2" x14ac:dyDescent="0.2">
      <c r="B74" s="1224"/>
      <c r="G74" s="1250"/>
      <c r="H74" s="1250"/>
      <c r="I74" s="1250"/>
      <c r="J74" s="1250"/>
      <c r="K74" s="1280"/>
      <c r="L74" s="1280"/>
      <c r="M74" s="1280"/>
      <c r="N74" s="1280"/>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576</v>
      </c>
      <c r="BC75" s="1253"/>
      <c r="BD75" s="1253"/>
      <c r="BE75" s="1253"/>
      <c r="BF75" s="1253"/>
      <c r="BG75" s="1253"/>
      <c r="BH75" s="1253"/>
      <c r="BI75" s="1253"/>
      <c r="BJ75" s="1253"/>
      <c r="BK75" s="1253"/>
      <c r="BL75" s="1253"/>
      <c r="BM75" s="1253"/>
      <c r="BN75" s="1253"/>
      <c r="BO75" s="1253"/>
      <c r="BP75" s="1254">
        <v>10.4</v>
      </c>
      <c r="BQ75" s="1254"/>
      <c r="BR75" s="1254"/>
      <c r="BS75" s="1254"/>
      <c r="BT75" s="1254"/>
      <c r="BU75" s="1254"/>
      <c r="BV75" s="1254"/>
      <c r="BW75" s="1254"/>
      <c r="BX75" s="1254">
        <v>8.6999999999999993</v>
      </c>
      <c r="BY75" s="1254"/>
      <c r="BZ75" s="1254"/>
      <c r="CA75" s="1254"/>
      <c r="CB75" s="1254"/>
      <c r="CC75" s="1254"/>
      <c r="CD75" s="1254"/>
      <c r="CE75" s="1254"/>
      <c r="CF75" s="1254">
        <v>8.5</v>
      </c>
      <c r="CG75" s="1254"/>
      <c r="CH75" s="1254"/>
      <c r="CI75" s="1254"/>
      <c r="CJ75" s="1254"/>
      <c r="CK75" s="1254"/>
      <c r="CL75" s="1254"/>
      <c r="CM75" s="1254"/>
      <c r="CN75" s="1254">
        <v>8.6999999999999993</v>
      </c>
      <c r="CO75" s="1254"/>
      <c r="CP75" s="1254"/>
      <c r="CQ75" s="1254"/>
      <c r="CR75" s="1254"/>
      <c r="CS75" s="1254"/>
      <c r="CT75" s="1254"/>
      <c r="CU75" s="1254"/>
      <c r="CV75" s="1254">
        <v>8.9</v>
      </c>
      <c r="CW75" s="1254"/>
      <c r="CX75" s="1254"/>
      <c r="CY75" s="1254"/>
      <c r="CZ75" s="1254"/>
      <c r="DA75" s="1254"/>
      <c r="DB75" s="1254"/>
      <c r="DC75" s="1254"/>
    </row>
    <row r="76" spans="2:107" ht="13.2" x14ac:dyDescent="0.2">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1224"/>
      <c r="G77" s="1243"/>
      <c r="H77" s="1243"/>
      <c r="I77" s="1243"/>
      <c r="J77" s="1243"/>
      <c r="K77" s="1280"/>
      <c r="L77" s="1280"/>
      <c r="M77" s="1280"/>
      <c r="N77" s="1280"/>
      <c r="AN77" s="1249" t="s">
        <v>573</v>
      </c>
      <c r="AO77" s="1249"/>
      <c r="AP77" s="1249"/>
      <c r="AQ77" s="1249"/>
      <c r="AR77" s="1249"/>
      <c r="AS77" s="1249"/>
      <c r="AT77" s="1249"/>
      <c r="AU77" s="1249"/>
      <c r="AV77" s="1249"/>
      <c r="AW77" s="1249"/>
      <c r="AX77" s="1249"/>
      <c r="AY77" s="1249"/>
      <c r="AZ77" s="1249"/>
      <c r="BA77" s="1249"/>
      <c r="BB77" s="1253" t="s">
        <v>571</v>
      </c>
      <c r="BC77" s="1253"/>
      <c r="BD77" s="1253"/>
      <c r="BE77" s="1253"/>
      <c r="BF77" s="1253"/>
      <c r="BG77" s="1253"/>
      <c r="BH77" s="1253"/>
      <c r="BI77" s="1253"/>
      <c r="BJ77" s="1253"/>
      <c r="BK77" s="1253"/>
      <c r="BL77" s="1253"/>
      <c r="BM77" s="1253"/>
      <c r="BN77" s="1253"/>
      <c r="BO77" s="1253"/>
      <c r="BP77" s="1254">
        <v>22.1</v>
      </c>
      <c r="BQ77" s="1254"/>
      <c r="BR77" s="1254"/>
      <c r="BS77" s="1254"/>
      <c r="BT77" s="1254"/>
      <c r="BU77" s="1254"/>
      <c r="BV77" s="1254"/>
      <c r="BW77" s="1254"/>
      <c r="BX77" s="1254">
        <v>20.399999999999999</v>
      </c>
      <c r="BY77" s="1254"/>
      <c r="BZ77" s="1254"/>
      <c r="CA77" s="1254"/>
      <c r="CB77" s="1254"/>
      <c r="CC77" s="1254"/>
      <c r="CD77" s="1254"/>
      <c r="CE77" s="1254"/>
      <c r="CF77" s="1254">
        <v>11.2</v>
      </c>
      <c r="CG77" s="1254"/>
      <c r="CH77" s="1254"/>
      <c r="CI77" s="1254"/>
      <c r="CJ77" s="1254"/>
      <c r="CK77" s="1254"/>
      <c r="CL77" s="1254"/>
      <c r="CM77" s="1254"/>
      <c r="CN77" s="1254">
        <v>4.5999999999999996</v>
      </c>
      <c r="CO77" s="1254"/>
      <c r="CP77" s="1254"/>
      <c r="CQ77" s="1254"/>
      <c r="CR77" s="1254"/>
      <c r="CS77" s="1254"/>
      <c r="CT77" s="1254"/>
      <c r="CU77" s="1254"/>
      <c r="CV77" s="1254">
        <v>4.2</v>
      </c>
      <c r="CW77" s="1254"/>
      <c r="CX77" s="1254"/>
      <c r="CY77" s="1254"/>
      <c r="CZ77" s="1254"/>
      <c r="DA77" s="1254"/>
      <c r="DB77" s="1254"/>
      <c r="DC77" s="1254"/>
    </row>
    <row r="78" spans="2:107" ht="13.2" x14ac:dyDescent="0.2">
      <c r="B78" s="1224"/>
      <c r="G78" s="1243"/>
      <c r="H78" s="1243"/>
      <c r="I78" s="1243"/>
      <c r="J78" s="1243"/>
      <c r="K78" s="1280"/>
      <c r="L78" s="1280"/>
      <c r="M78" s="1280"/>
      <c r="N78" s="1280"/>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1224"/>
      <c r="G79" s="1243"/>
      <c r="H79" s="1243"/>
      <c r="I79" s="1256"/>
      <c r="J79" s="1256"/>
      <c r="K79" s="1281"/>
      <c r="L79" s="1281"/>
      <c r="M79" s="1281"/>
      <c r="N79" s="1281"/>
      <c r="AN79" s="1249"/>
      <c r="AO79" s="1249"/>
      <c r="AP79" s="1249"/>
      <c r="AQ79" s="1249"/>
      <c r="AR79" s="1249"/>
      <c r="AS79" s="1249"/>
      <c r="AT79" s="1249"/>
      <c r="AU79" s="1249"/>
      <c r="AV79" s="1249"/>
      <c r="AW79" s="1249"/>
      <c r="AX79" s="1249"/>
      <c r="AY79" s="1249"/>
      <c r="AZ79" s="1249"/>
      <c r="BA79" s="1249"/>
      <c r="BB79" s="1253" t="s">
        <v>576</v>
      </c>
      <c r="BC79" s="1253"/>
      <c r="BD79" s="1253"/>
      <c r="BE79" s="1253"/>
      <c r="BF79" s="1253"/>
      <c r="BG79" s="1253"/>
      <c r="BH79" s="1253"/>
      <c r="BI79" s="1253"/>
      <c r="BJ79" s="1253"/>
      <c r="BK79" s="1253"/>
      <c r="BL79" s="1253"/>
      <c r="BM79" s="1253"/>
      <c r="BN79" s="1253"/>
      <c r="BO79" s="1253"/>
      <c r="BP79" s="1254">
        <v>6.3</v>
      </c>
      <c r="BQ79" s="1254"/>
      <c r="BR79" s="1254"/>
      <c r="BS79" s="1254"/>
      <c r="BT79" s="1254"/>
      <c r="BU79" s="1254"/>
      <c r="BV79" s="1254"/>
      <c r="BW79" s="1254"/>
      <c r="BX79" s="1254">
        <v>6.2</v>
      </c>
      <c r="BY79" s="1254"/>
      <c r="BZ79" s="1254"/>
      <c r="CA79" s="1254"/>
      <c r="CB79" s="1254"/>
      <c r="CC79" s="1254"/>
      <c r="CD79" s="1254"/>
      <c r="CE79" s="1254"/>
      <c r="CF79" s="1254">
        <v>5.7</v>
      </c>
      <c r="CG79" s="1254"/>
      <c r="CH79" s="1254"/>
      <c r="CI79" s="1254"/>
      <c r="CJ79" s="1254"/>
      <c r="CK79" s="1254"/>
      <c r="CL79" s="1254"/>
      <c r="CM79" s="1254"/>
      <c r="CN79" s="1254">
        <v>5.8</v>
      </c>
      <c r="CO79" s="1254"/>
      <c r="CP79" s="1254"/>
      <c r="CQ79" s="1254"/>
      <c r="CR79" s="1254"/>
      <c r="CS79" s="1254"/>
      <c r="CT79" s="1254"/>
      <c r="CU79" s="1254"/>
      <c r="CV79" s="1254">
        <v>5.8</v>
      </c>
      <c r="CW79" s="1254"/>
      <c r="CX79" s="1254"/>
      <c r="CY79" s="1254"/>
      <c r="CZ79" s="1254"/>
      <c r="DA79" s="1254"/>
      <c r="DB79" s="1254"/>
      <c r="DC79" s="1254"/>
    </row>
    <row r="80" spans="2:107" ht="13.2" x14ac:dyDescent="0.2">
      <c r="B80" s="1224"/>
      <c r="G80" s="1243"/>
      <c r="H80" s="1243"/>
      <c r="I80" s="1256"/>
      <c r="J80" s="1256"/>
      <c r="K80" s="1281"/>
      <c r="L80" s="1281"/>
      <c r="M80" s="1281"/>
      <c r="N80" s="1281"/>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1224"/>
    </row>
    <row r="82" spans="2:109" ht="16.2" x14ac:dyDescent="0.2">
      <c r="B82" s="1224"/>
      <c r="K82" s="1282"/>
      <c r="L82" s="1282"/>
      <c r="M82" s="1282"/>
      <c r="N82" s="1282"/>
      <c r="AQ82" s="1282"/>
      <c r="AR82" s="1282"/>
      <c r="AS82" s="1282"/>
      <c r="AT82" s="1282"/>
      <c r="BC82" s="1282"/>
      <c r="BD82" s="1282"/>
      <c r="BE82" s="1282"/>
      <c r="BF82" s="1282"/>
      <c r="BO82" s="1282"/>
      <c r="BP82" s="1282"/>
      <c r="BQ82" s="1282"/>
      <c r="BR82" s="1282"/>
      <c r="CA82" s="1282"/>
      <c r="CB82" s="1282"/>
      <c r="CC82" s="1282"/>
      <c r="CD82" s="1282"/>
      <c r="CM82" s="1282"/>
      <c r="CN82" s="1282"/>
      <c r="CO82" s="1282"/>
      <c r="CP82" s="1282"/>
      <c r="CY82" s="1282"/>
      <c r="CZ82" s="1282"/>
      <c r="DA82" s="1282"/>
      <c r="DB82" s="1282"/>
      <c r="DC82" s="1282"/>
    </row>
    <row r="83" spans="2:109" ht="13.2" x14ac:dyDescent="0.2">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ht="13.2" x14ac:dyDescent="0.2">
      <c r="DD84" s="1218"/>
      <c r="DE84" s="1218"/>
    </row>
    <row r="85" spans="2:109" ht="13.2" x14ac:dyDescent="0.2">
      <c r="DD85" s="1218"/>
      <c r="DE85" s="1218"/>
    </row>
  </sheetData>
  <sheetProtection algorithmName="SHA-512" hashValue="mKX/Fch5jN35Je8rPf7yYFfHtA+dHnIFNmIqfzyyYWia0giQhy9qADzQfHhQuZj0e5YAyJMHj/kgoxRtZSorQA==" saltValue="JYXI5Reth/RGZtVur+wfx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D2A7E-8BF3-4CA0-9104-DD1A69229FE8}">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whiTi7JLBS65Ql6a1cNr8krXAsRQ6I11pmWT5ZOc+wwblTQvTpaegwTzMQMtZFMsmr4zQcNHuyk0p9dWDHv3eg==" saltValue="ydlHom9XP+uf5vi+T1iz+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178F4-668F-41C4-A905-5265078CA98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rsVtRgoRh6bRXb4Cyq4XT9Z61hRX5PZ6vCoajUmc8R4KOKQurU6g0F1XQA7Tpy77BKNGFI7b+R7WtkY9shj8UQ==" saltValue="7udMhFkoSM6ReJ/r9I8be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14476</v>
      </c>
      <c r="E3" s="156"/>
      <c r="F3" s="157">
        <v>45588</v>
      </c>
      <c r="G3" s="158"/>
      <c r="H3" s="159"/>
    </row>
    <row r="4" spans="1:8" x14ac:dyDescent="0.2">
      <c r="A4" s="160"/>
      <c r="B4" s="161"/>
      <c r="C4" s="162"/>
      <c r="D4" s="163">
        <v>11191</v>
      </c>
      <c r="E4" s="164"/>
      <c r="F4" s="165">
        <v>24150</v>
      </c>
      <c r="G4" s="166"/>
      <c r="H4" s="167"/>
    </row>
    <row r="5" spans="1:8" x14ac:dyDescent="0.2">
      <c r="A5" s="148" t="s">
        <v>520</v>
      </c>
      <c r="B5" s="153"/>
      <c r="C5" s="154"/>
      <c r="D5" s="155">
        <v>28710</v>
      </c>
      <c r="E5" s="156"/>
      <c r="F5" s="157">
        <v>45483</v>
      </c>
      <c r="G5" s="158"/>
      <c r="H5" s="159"/>
    </row>
    <row r="6" spans="1:8" x14ac:dyDescent="0.2">
      <c r="A6" s="160"/>
      <c r="B6" s="161"/>
      <c r="C6" s="162"/>
      <c r="D6" s="163">
        <v>13431</v>
      </c>
      <c r="E6" s="164"/>
      <c r="F6" s="165">
        <v>24241</v>
      </c>
      <c r="G6" s="166"/>
      <c r="H6" s="167"/>
    </row>
    <row r="7" spans="1:8" x14ac:dyDescent="0.2">
      <c r="A7" s="148" t="s">
        <v>521</v>
      </c>
      <c r="B7" s="153"/>
      <c r="C7" s="154"/>
      <c r="D7" s="155">
        <v>42011</v>
      </c>
      <c r="E7" s="156"/>
      <c r="F7" s="157">
        <v>45945</v>
      </c>
      <c r="G7" s="158"/>
      <c r="H7" s="159"/>
    </row>
    <row r="8" spans="1:8" x14ac:dyDescent="0.2">
      <c r="A8" s="160"/>
      <c r="B8" s="161"/>
      <c r="C8" s="162"/>
      <c r="D8" s="163">
        <v>22936</v>
      </c>
      <c r="E8" s="164"/>
      <c r="F8" s="165">
        <v>25180</v>
      </c>
      <c r="G8" s="166"/>
      <c r="H8" s="167"/>
    </row>
    <row r="9" spans="1:8" x14ac:dyDescent="0.2">
      <c r="A9" s="148" t="s">
        <v>522</v>
      </c>
      <c r="B9" s="153"/>
      <c r="C9" s="154"/>
      <c r="D9" s="155">
        <v>39741</v>
      </c>
      <c r="E9" s="156"/>
      <c r="F9" s="157">
        <v>44475</v>
      </c>
      <c r="G9" s="158"/>
      <c r="H9" s="159"/>
    </row>
    <row r="10" spans="1:8" x14ac:dyDescent="0.2">
      <c r="A10" s="160"/>
      <c r="B10" s="161"/>
      <c r="C10" s="162"/>
      <c r="D10" s="163">
        <v>21507</v>
      </c>
      <c r="E10" s="164"/>
      <c r="F10" s="165">
        <v>24780</v>
      </c>
      <c r="G10" s="166"/>
      <c r="H10" s="167"/>
    </row>
    <row r="11" spans="1:8" x14ac:dyDescent="0.2">
      <c r="A11" s="148" t="s">
        <v>523</v>
      </c>
      <c r="B11" s="153"/>
      <c r="C11" s="154"/>
      <c r="D11" s="155">
        <v>78717</v>
      </c>
      <c r="E11" s="156"/>
      <c r="F11" s="157">
        <v>45982</v>
      </c>
      <c r="G11" s="158"/>
      <c r="H11" s="159"/>
    </row>
    <row r="12" spans="1:8" x14ac:dyDescent="0.2">
      <c r="A12" s="160"/>
      <c r="B12" s="161"/>
      <c r="C12" s="168"/>
      <c r="D12" s="163">
        <v>46338</v>
      </c>
      <c r="E12" s="164"/>
      <c r="F12" s="165">
        <v>25583</v>
      </c>
      <c r="G12" s="166"/>
      <c r="H12" s="167"/>
    </row>
    <row r="13" spans="1:8" x14ac:dyDescent="0.2">
      <c r="A13" s="148"/>
      <c r="B13" s="153"/>
      <c r="C13" s="169"/>
      <c r="D13" s="170">
        <v>40731</v>
      </c>
      <c r="E13" s="171"/>
      <c r="F13" s="172">
        <v>45495</v>
      </c>
      <c r="G13" s="173"/>
      <c r="H13" s="159"/>
    </row>
    <row r="14" spans="1:8" x14ac:dyDescent="0.2">
      <c r="A14" s="160"/>
      <c r="B14" s="161"/>
      <c r="C14" s="162"/>
      <c r="D14" s="163">
        <v>23081</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2.7</v>
      </c>
      <c r="C19" s="174">
        <f>ROUND(VALUE(SUBSTITUTE(実質収支比率等に係る経年分析!G$48,"▲","-")),2)</f>
        <v>2.02</v>
      </c>
      <c r="D19" s="174">
        <f>ROUND(VALUE(SUBSTITUTE(実質収支比率等に係る経年分析!H$48,"▲","-")),2)</f>
        <v>1.92</v>
      </c>
      <c r="E19" s="174">
        <f>ROUND(VALUE(SUBSTITUTE(実質収支比率等に係る経年分析!I$48,"▲","-")),2)</f>
        <v>1.81</v>
      </c>
      <c r="F19" s="174">
        <f>ROUND(VALUE(SUBSTITUTE(実質収支比率等に係る経年分析!J$48,"▲","-")),2)</f>
        <v>1.23</v>
      </c>
    </row>
    <row r="20" spans="1:11" x14ac:dyDescent="0.2">
      <c r="A20" s="174" t="s">
        <v>53</v>
      </c>
      <c r="B20" s="174">
        <f>ROUND(VALUE(SUBSTITUTE(実質収支比率等に係る経年分析!F$47,"▲","-")),2)</f>
        <v>17.71</v>
      </c>
      <c r="C20" s="174">
        <f>ROUND(VALUE(SUBSTITUTE(実質収支比率等に係る経年分析!G$47,"▲","-")),2)</f>
        <v>19.489999999999998</v>
      </c>
      <c r="D20" s="174">
        <f>ROUND(VALUE(SUBSTITUTE(実質収支比率等に係る経年分析!H$47,"▲","-")),2)</f>
        <v>24.23</v>
      </c>
      <c r="E20" s="174">
        <f>ROUND(VALUE(SUBSTITUTE(実質収支比率等に係る経年分析!I$47,"▲","-")),2)</f>
        <v>27.47</v>
      </c>
      <c r="F20" s="174">
        <f>ROUND(VALUE(SUBSTITUTE(実質収支比率等に係る経年分析!J$47,"▲","-")),2)</f>
        <v>26.58</v>
      </c>
    </row>
    <row r="21" spans="1:11" x14ac:dyDescent="0.2">
      <c r="A21" s="174" t="s">
        <v>54</v>
      </c>
      <c r="B21" s="174">
        <f>IF(ISNUMBER(VALUE(SUBSTITUTE(実質収支比率等に係る経年分析!F$49,"▲","-"))),ROUND(VALUE(SUBSTITUTE(実質収支比率等に係る経年分析!F$49,"▲","-")),2),NA())</f>
        <v>5.03</v>
      </c>
      <c r="C21" s="174">
        <f>IF(ISNUMBER(VALUE(SUBSTITUTE(実質収支比率等に係る経年分析!G$49,"▲","-"))),ROUND(VALUE(SUBSTITUTE(実質収支比率等に係る経年分析!G$49,"▲","-")),2),NA())</f>
        <v>1.77</v>
      </c>
      <c r="D21" s="174">
        <f>IF(ISNUMBER(VALUE(SUBSTITUTE(実質収支比率等に係る経年分析!H$49,"▲","-"))),ROUND(VALUE(SUBSTITUTE(実質収支比率等に係る経年分析!H$49,"▲","-")),2),NA())</f>
        <v>5.42</v>
      </c>
      <c r="E21" s="174">
        <f>IF(ISNUMBER(VALUE(SUBSTITUTE(実質収支比率等に係る経年分析!I$49,"▲","-"))),ROUND(VALUE(SUBSTITUTE(実質収支比率等に係る経年分析!I$49,"▲","-")),2),NA())</f>
        <v>2.66</v>
      </c>
      <c r="F21" s="174">
        <f>IF(ISNUMBER(VALUE(SUBSTITUTE(実質収支比率等に係る経年分析!J$49,"▲","-"))),ROUND(VALUE(SUBSTITUTE(実質収支比率等に係る経年分析!J$49,"▲","-")),2),NA())</f>
        <v>-1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泉大津市病院事業会計</v>
      </c>
      <c r="B29" s="175">
        <f>IF(ROUND(VALUE(SUBSTITUTE(連結実質赤字比率に係る赤字・黒字の構成分析!F$41,"▲", "-")), 2) &lt; 0, ABS(ROUND(VALUE(SUBSTITUTE(連結実質赤字比率に係る赤字・黒字の構成分析!F$41,"▲", "-")), 2)), NA())</f>
        <v>4.8899999999999997</v>
      </c>
      <c r="C29" s="175" t="e">
        <f>IF(ROUND(VALUE(SUBSTITUTE(連結実質赤字比率に係る赤字・黒字の構成分析!F$41,"▲", "-")), 2) &gt;= 0, ABS(ROUND(VALUE(SUBSTITUTE(連結実質赤字比率に係る赤字・黒字の構成分析!F$41,"▲", "-")), 2)), NA())</f>
        <v>#N/A</v>
      </c>
      <c r="D29" s="175">
        <f>IF(ROUND(VALUE(SUBSTITUTE(連結実質赤字比率に係る赤字・黒字の構成分析!G$41,"▲", "-")), 2) &lt; 0, ABS(ROUND(VALUE(SUBSTITUTE(連結実質赤字比率に係る赤字・黒字の構成分析!G$41,"▲", "-")), 2)), NA())</f>
        <v>0.88</v>
      </c>
      <c r="E29" s="175" t="e">
        <f>IF(ROUND(VALUE(SUBSTITUTE(連結実質赤字比率に係る赤字・黒字の構成分析!G$41,"▲", "-")), 2) &gt;= 0, ABS(ROUND(VALUE(SUBSTITUTE(連結実質赤字比率に係る赤字・黒字の構成分析!G$41,"▲", "-")), 2)), NA())</f>
        <v>#N/A</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1.81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土地取得事業特別会計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0.22</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0.32</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2.0099999999999998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1.23</v>
      </c>
    </row>
    <row r="35" spans="1:16" x14ac:dyDescent="0.2">
      <c r="A35" s="175" t="str">
        <f>IF(連結実質赤字比率に係る赤字・黒字の構成分析!C$35="",NA(),連結実質赤字比率に係る赤字・黒字の構成分析!C$35)</f>
        <v>泉大津市下水道事業会計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2.34</v>
      </c>
    </row>
    <row r="36" spans="1:16" x14ac:dyDescent="0.2">
      <c r="A36" s="175" t="str">
        <f>IF(連結実質赤字比率に係る赤字・黒字の構成分析!C$34="",NA(),連結実質赤字比率に係る赤字・黒字の構成分析!C$34)</f>
        <v>泉大津市水道事業会計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3457</v>
      </c>
      <c r="E42" s="176"/>
      <c r="F42" s="176"/>
      <c r="G42" s="176">
        <f>'実質公債費比率（分子）の構造'!L$52</f>
        <v>3929</v>
      </c>
      <c r="H42" s="176"/>
      <c r="I42" s="176"/>
      <c r="J42" s="176">
        <f>'実質公債費比率（分子）の構造'!M$52</f>
        <v>3629</v>
      </c>
      <c r="K42" s="176"/>
      <c r="L42" s="176"/>
      <c r="M42" s="176">
        <f>'実質公債費比率（分子）の構造'!N$52</f>
        <v>3281</v>
      </c>
      <c r="N42" s="176"/>
      <c r="O42" s="176"/>
      <c r="P42" s="176">
        <f>'実質公債費比率（分子）の構造'!O$52</f>
        <v>3196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335</v>
      </c>
      <c r="C44" s="176"/>
      <c r="D44" s="176"/>
      <c r="E44" s="176">
        <f>'実質公債費比率（分子）の構造'!L$50</f>
        <v>561</v>
      </c>
      <c r="F44" s="176"/>
      <c r="G44" s="176"/>
      <c r="H44" s="176">
        <f>'実質公債費比率（分子）の構造'!M$50</f>
        <v>812</v>
      </c>
      <c r="I44" s="176"/>
      <c r="J44" s="176"/>
      <c r="K44" s="176">
        <f>'実質公債費比率（分子）の構造'!N$50</f>
        <v>446</v>
      </c>
      <c r="L44" s="176"/>
      <c r="M44" s="176"/>
      <c r="N44" s="176">
        <f>'実質公債費比率（分子）の構造'!O$50</f>
        <v>366</v>
      </c>
      <c r="O44" s="176"/>
      <c r="P44" s="176"/>
    </row>
    <row r="45" spans="1:16" x14ac:dyDescent="0.2">
      <c r="A45" s="176" t="s">
        <v>63</v>
      </c>
      <c r="B45" s="176">
        <f>'実質公債費比率（分子）の構造'!K$49</f>
        <v>135</v>
      </c>
      <c r="C45" s="176"/>
      <c r="D45" s="176"/>
      <c r="E45" s="176">
        <f>'実質公債費比率（分子）の構造'!L$49</f>
        <v>126</v>
      </c>
      <c r="F45" s="176"/>
      <c r="G45" s="176"/>
      <c r="H45" s="176">
        <f>'実質公債費比率（分子）の構造'!M$49</f>
        <v>116</v>
      </c>
      <c r="I45" s="176"/>
      <c r="J45" s="176"/>
      <c r="K45" s="176">
        <f>'実質公債費比率（分子）の構造'!N$49</f>
        <v>113</v>
      </c>
      <c r="L45" s="176"/>
      <c r="M45" s="176"/>
      <c r="N45" s="176">
        <f>'実質公債費比率（分子）の構造'!O$49</f>
        <v>112</v>
      </c>
      <c r="O45" s="176"/>
      <c r="P45" s="176"/>
    </row>
    <row r="46" spans="1:16" x14ac:dyDescent="0.2">
      <c r="A46" s="176" t="s">
        <v>64</v>
      </c>
      <c r="B46" s="176">
        <f>'実質公債費比率（分子）の構造'!K$48</f>
        <v>1560</v>
      </c>
      <c r="C46" s="176"/>
      <c r="D46" s="176"/>
      <c r="E46" s="176">
        <f>'実質公債費比率（分子）の構造'!L$48</f>
        <v>1533</v>
      </c>
      <c r="F46" s="176"/>
      <c r="G46" s="176"/>
      <c r="H46" s="176">
        <f>'実質公債費比率（分子）の構造'!M$48</f>
        <v>1432</v>
      </c>
      <c r="I46" s="176"/>
      <c r="J46" s="176"/>
      <c r="K46" s="176">
        <f>'実質公債費比率（分子）の構造'!N$48</f>
        <v>1410</v>
      </c>
      <c r="L46" s="176"/>
      <c r="M46" s="176"/>
      <c r="N46" s="176">
        <f>'実質公債費比率（分子）の構造'!O$48</f>
        <v>1341</v>
      </c>
      <c r="O46" s="176"/>
      <c r="P46" s="176"/>
    </row>
    <row r="47" spans="1:16" x14ac:dyDescent="0.2">
      <c r="A47" s="176" t="s">
        <v>12</v>
      </c>
      <c r="B47" s="176">
        <f>'実質公債費比率（分子）の構造'!K$47</f>
        <v>21</v>
      </c>
      <c r="C47" s="176"/>
      <c r="D47" s="176"/>
      <c r="E47" s="176">
        <f>'実質公債費比率（分子）の構造'!L$47</f>
        <v>21</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2666</v>
      </c>
      <c r="C49" s="176"/>
      <c r="D49" s="176"/>
      <c r="E49" s="176">
        <f>'実質公債費比率（分子）の構造'!L$45</f>
        <v>2707</v>
      </c>
      <c r="F49" s="176"/>
      <c r="G49" s="176"/>
      <c r="H49" s="176">
        <f>'実質公債費比率（分子）の構造'!M$45</f>
        <v>2753</v>
      </c>
      <c r="I49" s="176"/>
      <c r="J49" s="176"/>
      <c r="K49" s="176">
        <f>'実質公債費比率（分子）の構造'!N$45</f>
        <v>2757</v>
      </c>
      <c r="L49" s="176"/>
      <c r="M49" s="176"/>
      <c r="N49" s="176">
        <f>'実質公債費比率（分子）の構造'!O$45</f>
        <v>2564</v>
      </c>
      <c r="O49" s="176"/>
      <c r="P49" s="176"/>
    </row>
    <row r="50" spans="1:16" x14ac:dyDescent="0.2">
      <c r="A50" s="176" t="s">
        <v>67</v>
      </c>
      <c r="B50" s="176" t="e">
        <f>NA()</f>
        <v>#N/A</v>
      </c>
      <c r="C50" s="176">
        <f>IF(ISNUMBER('実質公債費比率（分子）の構造'!K$53),'実質公債費比率（分子）の構造'!K$53,NA())</f>
        <v>1260</v>
      </c>
      <c r="D50" s="176" t="e">
        <f>NA()</f>
        <v>#N/A</v>
      </c>
      <c r="E50" s="176" t="e">
        <f>NA()</f>
        <v>#N/A</v>
      </c>
      <c r="F50" s="176">
        <f>IF(ISNUMBER('実質公債費比率（分子）の構造'!L$53),'実質公債費比率（分子）の構造'!L$53,NA())</f>
        <v>1019</v>
      </c>
      <c r="G50" s="176" t="e">
        <f>NA()</f>
        <v>#N/A</v>
      </c>
      <c r="H50" s="176" t="e">
        <f>NA()</f>
        <v>#N/A</v>
      </c>
      <c r="I50" s="176">
        <f>IF(ISNUMBER('実質公債費比率（分子）の構造'!M$53),'実質公債費比率（分子）の構造'!M$53,NA())</f>
        <v>1484</v>
      </c>
      <c r="J50" s="176" t="e">
        <f>NA()</f>
        <v>#N/A</v>
      </c>
      <c r="K50" s="176" t="e">
        <f>NA()</f>
        <v>#N/A</v>
      </c>
      <c r="L50" s="176">
        <f>IF(ISNUMBER('実質公債費比率（分子）の構造'!N$53),'実質公債費比率（分子）の構造'!N$53,NA())</f>
        <v>1445</v>
      </c>
      <c r="M50" s="176" t="e">
        <f>NA()</f>
        <v>#N/A</v>
      </c>
      <c r="N50" s="176" t="e">
        <f>NA()</f>
        <v>#N/A</v>
      </c>
      <c r="O50" s="176">
        <f>IF(ISNUMBER('実質公債費比率（分子）の構造'!O$53),'実質公債費比率（分子）の構造'!O$53,NA())</f>
        <v>1187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29560</v>
      </c>
      <c r="E56" s="175"/>
      <c r="F56" s="175"/>
      <c r="G56" s="175">
        <f>'将来負担比率（分子）の構造'!J$52</f>
        <v>28961</v>
      </c>
      <c r="H56" s="175"/>
      <c r="I56" s="175"/>
      <c r="J56" s="175">
        <f>'将来負担比率（分子）の構造'!K$52</f>
        <v>28216</v>
      </c>
      <c r="K56" s="175"/>
      <c r="L56" s="175"/>
      <c r="M56" s="175">
        <f>'将来負担比率（分子）の構造'!L$52</f>
        <v>27289</v>
      </c>
      <c r="N56" s="175"/>
      <c r="O56" s="175"/>
      <c r="P56" s="175">
        <f>'将来負担比率（分子）の構造'!M$52</f>
        <v>28669</v>
      </c>
    </row>
    <row r="57" spans="1:16" x14ac:dyDescent="0.2">
      <c r="A57" s="175" t="s">
        <v>42</v>
      </c>
      <c r="B57" s="175"/>
      <c r="C57" s="175"/>
      <c r="D57" s="175">
        <f>'将来負担比率（分子）の構造'!I$51</f>
        <v>8806</v>
      </c>
      <c r="E57" s="175"/>
      <c r="F57" s="175"/>
      <c r="G57" s="175">
        <f>'将来負担比率（分子）の構造'!J$51</f>
        <v>8778</v>
      </c>
      <c r="H57" s="175"/>
      <c r="I57" s="175"/>
      <c r="J57" s="175">
        <f>'将来負担比率（分子）の構造'!K$51</f>
        <v>7881</v>
      </c>
      <c r="K57" s="175"/>
      <c r="L57" s="175"/>
      <c r="M57" s="175">
        <f>'将来負担比率（分子）の構造'!L$51</f>
        <v>7443</v>
      </c>
      <c r="N57" s="175"/>
      <c r="O57" s="175"/>
      <c r="P57" s="175">
        <f>'将来負担比率（分子）の構造'!M$51</f>
        <v>7859</v>
      </c>
    </row>
    <row r="58" spans="1:16" x14ac:dyDescent="0.2">
      <c r="A58" s="175" t="s">
        <v>41</v>
      </c>
      <c r="B58" s="175"/>
      <c r="C58" s="175"/>
      <c r="D58" s="175">
        <f>'将来負担比率（分子）の構造'!I$50</f>
        <v>6973</v>
      </c>
      <c r="E58" s="175"/>
      <c r="F58" s="175"/>
      <c r="G58" s="175">
        <f>'将来負担比率（分子）の構造'!J$50</f>
        <v>7579</v>
      </c>
      <c r="H58" s="175"/>
      <c r="I58" s="175"/>
      <c r="J58" s="175">
        <f>'将来負担比率（分子）の構造'!K$50</f>
        <v>8905</v>
      </c>
      <c r="K58" s="175"/>
      <c r="L58" s="175"/>
      <c r="M58" s="175">
        <f>'将来負担比率（分子）の構造'!L$50</f>
        <v>9468</v>
      </c>
      <c r="N58" s="175"/>
      <c r="O58" s="175"/>
      <c r="P58" s="175">
        <f>'将来負担比率（分子）の構造'!M$50</f>
        <v>10158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413</v>
      </c>
      <c r="C61" s="175"/>
      <c r="D61" s="175"/>
      <c r="E61" s="175">
        <f>'将来負担比率（分子）の構造'!J$46</f>
        <v>424</v>
      </c>
      <c r="F61" s="175"/>
      <c r="G61" s="175"/>
      <c r="H61" s="175">
        <f>'将来負担比率（分子）の構造'!K$46</f>
        <v>433</v>
      </c>
      <c r="I61" s="175"/>
      <c r="J61" s="175"/>
      <c r="K61" s="175">
        <f>'将来負担比率（分子）の構造'!L$46</f>
        <v>312</v>
      </c>
      <c r="L61" s="175"/>
      <c r="M61" s="175"/>
      <c r="N61" s="175" t="str">
        <f>'将来負担比率（分子）の構造'!M$46</f>
        <v>-</v>
      </c>
      <c r="O61" s="175"/>
      <c r="P61" s="175"/>
    </row>
    <row r="62" spans="1:16" x14ac:dyDescent="0.2">
      <c r="A62" s="175" t="s">
        <v>35</v>
      </c>
      <c r="B62" s="175">
        <f>'将来負担比率（分子）の構造'!I$45</f>
        <v>2665</v>
      </c>
      <c r="C62" s="175"/>
      <c r="D62" s="175"/>
      <c r="E62" s="175">
        <f>'将来負担比率（分子）の構造'!J$45</f>
        <v>2673</v>
      </c>
      <c r="F62" s="175"/>
      <c r="G62" s="175"/>
      <c r="H62" s="175">
        <f>'将来負担比率（分子）の構造'!K$45</f>
        <v>2672</v>
      </c>
      <c r="I62" s="175"/>
      <c r="J62" s="175"/>
      <c r="K62" s="175">
        <f>'将来負担比率（分子）の構造'!L$45</f>
        <v>2663</v>
      </c>
      <c r="L62" s="175"/>
      <c r="M62" s="175"/>
      <c r="N62" s="175">
        <f>'将来負担比率（分子）の構造'!M$45</f>
        <v>2885</v>
      </c>
      <c r="O62" s="175"/>
      <c r="P62" s="175"/>
    </row>
    <row r="63" spans="1:16" x14ac:dyDescent="0.2">
      <c r="A63" s="175" t="s">
        <v>34</v>
      </c>
      <c r="B63" s="175">
        <f>'将来負担比率（分子）の構造'!I$44</f>
        <v>1076</v>
      </c>
      <c r="C63" s="175"/>
      <c r="D63" s="175"/>
      <c r="E63" s="175">
        <f>'将来負担比率（分子）の構造'!J$44</f>
        <v>1082</v>
      </c>
      <c r="F63" s="175"/>
      <c r="G63" s="175"/>
      <c r="H63" s="175">
        <f>'将来負担比率（分子）の構造'!K$44</f>
        <v>1118</v>
      </c>
      <c r="I63" s="175"/>
      <c r="J63" s="175"/>
      <c r="K63" s="175">
        <f>'将来負担比率（分子）の構造'!L$44</f>
        <v>1156</v>
      </c>
      <c r="L63" s="175"/>
      <c r="M63" s="175"/>
      <c r="N63" s="175">
        <f>'将来負担比率（分子）の構造'!M$44</f>
        <v>1266</v>
      </c>
      <c r="O63" s="175"/>
      <c r="P63" s="175"/>
    </row>
    <row r="64" spans="1:16" x14ac:dyDescent="0.2">
      <c r="A64" s="175" t="s">
        <v>33</v>
      </c>
      <c r="B64" s="175">
        <f>'将来負担比率（分子）の構造'!I$43</f>
        <v>17490</v>
      </c>
      <c r="C64" s="175"/>
      <c r="D64" s="175"/>
      <c r="E64" s="175">
        <f>'将来負担比率（分子）の構造'!J$43</f>
        <v>16297</v>
      </c>
      <c r="F64" s="175"/>
      <c r="G64" s="175"/>
      <c r="H64" s="175">
        <f>'将来負担比率（分子）の構造'!K$43</f>
        <v>14832</v>
      </c>
      <c r="I64" s="175"/>
      <c r="J64" s="175"/>
      <c r="K64" s="175">
        <f>'将来負担比率（分子）の構造'!L$43</f>
        <v>14253</v>
      </c>
      <c r="L64" s="175"/>
      <c r="M64" s="175"/>
      <c r="N64" s="175">
        <f>'将来負担比率（分子）の構造'!M$43</f>
        <v>15972</v>
      </c>
      <c r="O64" s="175"/>
      <c r="P64" s="175"/>
    </row>
    <row r="65" spans="1:16" x14ac:dyDescent="0.2">
      <c r="A65" s="175" t="s">
        <v>32</v>
      </c>
      <c r="B65" s="175">
        <f>'将来負担比率（分子）の構造'!I$42</f>
        <v>2134</v>
      </c>
      <c r="C65" s="175"/>
      <c r="D65" s="175"/>
      <c r="E65" s="175">
        <f>'将来負担比率（分子）の構造'!J$42</f>
        <v>1601</v>
      </c>
      <c r="F65" s="175"/>
      <c r="G65" s="175"/>
      <c r="H65" s="175">
        <f>'将来負担比率（分子）の構造'!K$42</f>
        <v>806</v>
      </c>
      <c r="I65" s="175"/>
      <c r="J65" s="175"/>
      <c r="K65" s="175">
        <f>'将来負担比率（分子）の構造'!L$42</f>
        <v>502</v>
      </c>
      <c r="L65" s="175"/>
      <c r="M65" s="175"/>
      <c r="N65" s="175">
        <f>'将来負担比率（分子）の構造'!M$42</f>
        <v>463</v>
      </c>
      <c r="O65" s="175"/>
      <c r="P65" s="175"/>
    </row>
    <row r="66" spans="1:16" x14ac:dyDescent="0.2">
      <c r="A66" s="175" t="s">
        <v>31</v>
      </c>
      <c r="B66" s="175">
        <f>'将来負担比率（分子）の構造'!I$41</f>
        <v>28341</v>
      </c>
      <c r="C66" s="175"/>
      <c r="D66" s="175"/>
      <c r="E66" s="175">
        <f>'将来負担比率（分子）の構造'!J$41</f>
        <v>27560</v>
      </c>
      <c r="F66" s="175"/>
      <c r="G66" s="175"/>
      <c r="H66" s="175">
        <f>'将来負担比率（分子）の構造'!K$41</f>
        <v>27336</v>
      </c>
      <c r="I66" s="175"/>
      <c r="J66" s="175"/>
      <c r="K66" s="175">
        <f>'将来負担比率（分子）の構造'!L$41</f>
        <v>26248</v>
      </c>
      <c r="L66" s="175"/>
      <c r="M66" s="175"/>
      <c r="N66" s="175">
        <f>'将来負担比率（分子）の構造'!M$41</f>
        <v>27580</v>
      </c>
      <c r="O66" s="175"/>
      <c r="P66" s="175"/>
    </row>
    <row r="67" spans="1:16" x14ac:dyDescent="0.2">
      <c r="A67" s="175" t="s">
        <v>71</v>
      </c>
      <c r="B67" s="175" t="e">
        <f>NA()</f>
        <v>#N/A</v>
      </c>
      <c r="C67" s="175">
        <f>IF(ISNUMBER('将来負担比率（分子）の構造'!I$53), IF('将来負担比率（分子）の構造'!I$53 &lt; 0, 0, '将来負担比率（分子）の構造'!I$53), NA())</f>
        <v>6780</v>
      </c>
      <c r="D67" s="175" t="e">
        <f>NA()</f>
        <v>#N/A</v>
      </c>
      <c r="E67" s="175" t="e">
        <f>NA()</f>
        <v>#N/A</v>
      </c>
      <c r="F67" s="175">
        <f>IF(ISNUMBER('将来負担比率（分子）の構造'!J$53), IF('将来負担比率（分子）の構造'!J$53 &lt; 0, 0, '将来負担比率（分子）の構造'!J$53), NA())</f>
        <v>4319</v>
      </c>
      <c r="G67" s="175" t="e">
        <f>NA()</f>
        <v>#N/A</v>
      </c>
      <c r="H67" s="175" t="e">
        <f>NA()</f>
        <v>#N/A</v>
      </c>
      <c r="I67" s="175">
        <f>IF(ISNUMBER('将来負担比率（分子）の構造'!K$53), IF('将来負担比率（分子）の構造'!K$53 &lt; 0, 0, '将来負担比率（分子）の構造'!K$53), NA())</f>
        <v>2195</v>
      </c>
      <c r="J67" s="175" t="e">
        <f>NA()</f>
        <v>#N/A</v>
      </c>
      <c r="K67" s="175" t="e">
        <f>NA()</f>
        <v>#N/A</v>
      </c>
      <c r="L67" s="175">
        <f>IF(ISNUMBER('将来負担比率（分子）の構造'!L$53), IF('将来負担比率（分子）の構造'!L$53 &lt; 0, 0, '将来負担比率（分子）の構造'!L$53), NA())</f>
        <v>935</v>
      </c>
      <c r="M67" s="175" t="e">
        <f>NA()</f>
        <v>#N/A</v>
      </c>
      <c r="N67" s="175" t="e">
        <f>NA()</f>
        <v>#N/A</v>
      </c>
      <c r="O67" s="175">
        <f>IF(ISNUMBER('将来負担比率（分子）の構造'!M$53), IF('将来負担比率（分子）の構造'!M$53 &lt; 0, 0, '将来負担比率（分子）の構造'!M$53), NA())</f>
        <v>1480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4340</v>
      </c>
      <c r="C72" s="179">
        <f>基金残高に係る経年分析!G55</f>
        <v>4834</v>
      </c>
      <c r="D72" s="179">
        <f>基金残高に係る経年分析!H55</f>
        <v>4753</v>
      </c>
    </row>
    <row r="73" spans="1:16" x14ac:dyDescent="0.2">
      <c r="A73" s="178" t="s">
        <v>74</v>
      </c>
      <c r="B73" s="179" t="str">
        <f>基金残高に係る経年分析!F56</f>
        <v>-</v>
      </c>
      <c r="C73" s="179" t="str">
        <f>基金残高に係る経年分析!G56</f>
        <v>-</v>
      </c>
      <c r="D73" s="179">
        <f>基金残高に係る経年分析!H56</f>
        <v>617</v>
      </c>
    </row>
    <row r="74" spans="1:16" x14ac:dyDescent="0.2">
      <c r="A74" s="178" t="s">
        <v>75</v>
      </c>
      <c r="B74" s="179">
        <f>基金残高に係る経年分析!F57</f>
        <v>4156</v>
      </c>
      <c r="C74" s="179">
        <f>基金残高に係る経年分析!G57</f>
        <v>4219</v>
      </c>
      <c r="D74" s="179">
        <f>基金残高に係る経年分析!H57</f>
        <v>4507</v>
      </c>
    </row>
  </sheetData>
  <sheetProtection algorithmName="SHA-512" hashValue="zrp6LyPlqpEEsZFaFlzl9opvUwUURcEm8WblS/7RyUT31DvWz8/OvJ/5R5okPpcMGTKDT1O2gz9uVe+BWeZW+g==" saltValue="CbICyyqjx491INSZ0GM3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12058165</v>
      </c>
      <c r="S5" s="613"/>
      <c r="T5" s="613"/>
      <c r="U5" s="613"/>
      <c r="V5" s="613"/>
      <c r="W5" s="613"/>
      <c r="X5" s="613"/>
      <c r="Y5" s="614"/>
      <c r="Z5" s="615">
        <v>30.6</v>
      </c>
      <c r="AA5" s="615"/>
      <c r="AB5" s="615"/>
      <c r="AC5" s="615"/>
      <c r="AD5" s="616">
        <v>11055089</v>
      </c>
      <c r="AE5" s="616"/>
      <c r="AF5" s="616"/>
      <c r="AG5" s="616"/>
      <c r="AH5" s="616"/>
      <c r="AI5" s="616"/>
      <c r="AJ5" s="616"/>
      <c r="AK5" s="616"/>
      <c r="AL5" s="617">
        <v>61</v>
      </c>
      <c r="AM5" s="618"/>
      <c r="AN5" s="618"/>
      <c r="AO5" s="619"/>
      <c r="AP5" s="609" t="s">
        <v>216</v>
      </c>
      <c r="AQ5" s="610"/>
      <c r="AR5" s="610"/>
      <c r="AS5" s="610"/>
      <c r="AT5" s="610"/>
      <c r="AU5" s="610"/>
      <c r="AV5" s="610"/>
      <c r="AW5" s="610"/>
      <c r="AX5" s="610"/>
      <c r="AY5" s="610"/>
      <c r="AZ5" s="610"/>
      <c r="BA5" s="610"/>
      <c r="BB5" s="610"/>
      <c r="BC5" s="610"/>
      <c r="BD5" s="610"/>
      <c r="BE5" s="610"/>
      <c r="BF5" s="611"/>
      <c r="BG5" s="623">
        <v>11055089</v>
      </c>
      <c r="BH5" s="624"/>
      <c r="BI5" s="624"/>
      <c r="BJ5" s="624"/>
      <c r="BK5" s="624"/>
      <c r="BL5" s="624"/>
      <c r="BM5" s="624"/>
      <c r="BN5" s="625"/>
      <c r="BO5" s="626">
        <v>91.7</v>
      </c>
      <c r="BP5" s="626"/>
      <c r="BQ5" s="626"/>
      <c r="BR5" s="626"/>
      <c r="BS5" s="627">
        <v>196379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184574</v>
      </c>
      <c r="S6" s="624"/>
      <c r="T6" s="624"/>
      <c r="U6" s="624"/>
      <c r="V6" s="624"/>
      <c r="W6" s="624"/>
      <c r="X6" s="624"/>
      <c r="Y6" s="625"/>
      <c r="Z6" s="626">
        <v>0.5</v>
      </c>
      <c r="AA6" s="626"/>
      <c r="AB6" s="626"/>
      <c r="AC6" s="626"/>
      <c r="AD6" s="627">
        <v>184574</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11055089</v>
      </c>
      <c r="BH6" s="624"/>
      <c r="BI6" s="624"/>
      <c r="BJ6" s="624"/>
      <c r="BK6" s="624"/>
      <c r="BL6" s="624"/>
      <c r="BM6" s="624"/>
      <c r="BN6" s="625"/>
      <c r="BO6" s="626">
        <v>91.7</v>
      </c>
      <c r="BP6" s="626"/>
      <c r="BQ6" s="626"/>
      <c r="BR6" s="626"/>
      <c r="BS6" s="627">
        <v>196379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248909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248909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8911</v>
      </c>
      <c r="S7" s="624"/>
      <c r="T7" s="624"/>
      <c r="U7" s="624"/>
      <c r="V7" s="624"/>
      <c r="W7" s="624"/>
      <c r="X7" s="624"/>
      <c r="Y7" s="625"/>
      <c r="Z7" s="626">
        <v>0</v>
      </c>
      <c r="AA7" s="626"/>
      <c r="AB7" s="626"/>
      <c r="AC7" s="626"/>
      <c r="AD7" s="627">
        <v>8911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4842963</v>
      </c>
      <c r="BH7" s="624"/>
      <c r="BI7" s="624"/>
      <c r="BJ7" s="624"/>
      <c r="BK7" s="624"/>
      <c r="BL7" s="624"/>
      <c r="BM7" s="624"/>
      <c r="BN7" s="625"/>
      <c r="BO7" s="626">
        <v>40.200000000000003</v>
      </c>
      <c r="BP7" s="626"/>
      <c r="BQ7" s="626"/>
      <c r="BR7" s="626"/>
      <c r="BS7" s="627">
        <v>196379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4584256</v>
      </c>
      <c r="CS7" s="624"/>
      <c r="CT7" s="624"/>
      <c r="CU7" s="624"/>
      <c r="CV7" s="624"/>
      <c r="CW7" s="624"/>
      <c r="CX7" s="624"/>
      <c r="CY7" s="625"/>
      <c r="CZ7" s="626">
        <v>11.7</v>
      </c>
      <c r="DA7" s="626"/>
      <c r="DB7" s="626"/>
      <c r="DC7" s="626"/>
      <c r="DD7" s="632">
        <v>415203</v>
      </c>
      <c r="DE7" s="624"/>
      <c r="DF7" s="624"/>
      <c r="DG7" s="624"/>
      <c r="DH7" s="624"/>
      <c r="DI7" s="624"/>
      <c r="DJ7" s="624"/>
      <c r="DK7" s="624"/>
      <c r="DL7" s="624"/>
      <c r="DM7" s="624"/>
      <c r="DN7" s="624"/>
      <c r="DO7" s="624"/>
      <c r="DP7" s="625"/>
      <c r="DQ7" s="632">
        <v>3004485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89088</v>
      </c>
      <c r="S8" s="624"/>
      <c r="T8" s="624"/>
      <c r="U8" s="624"/>
      <c r="V8" s="624"/>
      <c r="W8" s="624"/>
      <c r="X8" s="624"/>
      <c r="Y8" s="625"/>
      <c r="Z8" s="626">
        <v>0.2</v>
      </c>
      <c r="AA8" s="626"/>
      <c r="AB8" s="626"/>
      <c r="AC8" s="626"/>
      <c r="AD8" s="627">
        <v>89088</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122891</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16157875</v>
      </c>
      <c r="CS8" s="624"/>
      <c r="CT8" s="624"/>
      <c r="CU8" s="624"/>
      <c r="CV8" s="624"/>
      <c r="CW8" s="624"/>
      <c r="CX8" s="624"/>
      <c r="CY8" s="625"/>
      <c r="CZ8" s="626">
        <v>41.3</v>
      </c>
      <c r="DA8" s="626"/>
      <c r="DB8" s="626"/>
      <c r="DC8" s="626"/>
      <c r="DD8" s="632">
        <v>347629</v>
      </c>
      <c r="DE8" s="624"/>
      <c r="DF8" s="624"/>
      <c r="DG8" s="624"/>
      <c r="DH8" s="624"/>
      <c r="DI8" s="624"/>
      <c r="DJ8" s="624"/>
      <c r="DK8" s="624"/>
      <c r="DL8" s="624"/>
      <c r="DM8" s="624"/>
      <c r="DN8" s="624"/>
      <c r="DO8" s="624"/>
      <c r="DP8" s="625"/>
      <c r="DQ8" s="632">
        <v>8112896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95839</v>
      </c>
      <c r="S9" s="624"/>
      <c r="T9" s="624"/>
      <c r="U9" s="624"/>
      <c r="V9" s="624"/>
      <c r="W9" s="624"/>
      <c r="X9" s="624"/>
      <c r="Y9" s="625"/>
      <c r="Z9" s="626">
        <v>0.2</v>
      </c>
      <c r="AA9" s="626"/>
      <c r="AB9" s="626"/>
      <c r="AC9" s="626"/>
      <c r="AD9" s="627">
        <v>95839</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3913133</v>
      </c>
      <c r="BH9" s="624"/>
      <c r="BI9" s="624"/>
      <c r="BJ9" s="624"/>
      <c r="BK9" s="624"/>
      <c r="BL9" s="624"/>
      <c r="BM9" s="624"/>
      <c r="BN9" s="625"/>
      <c r="BO9" s="626">
        <v>32.5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4263855</v>
      </c>
      <c r="CS9" s="624"/>
      <c r="CT9" s="624"/>
      <c r="CU9" s="624"/>
      <c r="CV9" s="624"/>
      <c r="CW9" s="624"/>
      <c r="CX9" s="624"/>
      <c r="CY9" s="625"/>
      <c r="CZ9" s="626">
        <v>10.9</v>
      </c>
      <c r="DA9" s="626"/>
      <c r="DB9" s="626"/>
      <c r="DC9" s="626"/>
      <c r="DD9" s="632">
        <v>35200</v>
      </c>
      <c r="DE9" s="624"/>
      <c r="DF9" s="624"/>
      <c r="DG9" s="624"/>
      <c r="DH9" s="624"/>
      <c r="DI9" s="624"/>
      <c r="DJ9" s="624"/>
      <c r="DK9" s="624"/>
      <c r="DL9" s="624"/>
      <c r="DM9" s="624"/>
      <c r="DN9" s="624"/>
      <c r="DO9" s="624"/>
      <c r="DP9" s="625"/>
      <c r="DQ9" s="632">
        <v>3004543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283561</v>
      </c>
      <c r="BH10" s="624"/>
      <c r="BI10" s="624"/>
      <c r="BJ10" s="624"/>
      <c r="BK10" s="624"/>
      <c r="BL10" s="624"/>
      <c r="BM10" s="624"/>
      <c r="BN10" s="625"/>
      <c r="BO10" s="626">
        <v>2.4</v>
      </c>
      <c r="BP10" s="626"/>
      <c r="BQ10" s="626"/>
      <c r="BR10" s="626"/>
      <c r="BS10" s="627">
        <v>47223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31194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30306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1717405</v>
      </c>
      <c r="S11" s="624"/>
      <c r="T11" s="624"/>
      <c r="U11" s="624"/>
      <c r="V11" s="624"/>
      <c r="W11" s="624"/>
      <c r="X11" s="624"/>
      <c r="Y11" s="625"/>
      <c r="Z11" s="628">
        <v>4.4000000000000004</v>
      </c>
      <c r="AA11" s="629"/>
      <c r="AB11" s="629"/>
      <c r="AC11" s="635"/>
      <c r="AD11" s="632">
        <v>1717405</v>
      </c>
      <c r="AE11" s="624"/>
      <c r="AF11" s="624"/>
      <c r="AG11" s="624"/>
      <c r="AH11" s="624"/>
      <c r="AI11" s="624"/>
      <c r="AJ11" s="624"/>
      <c r="AK11" s="625"/>
      <c r="AL11" s="628">
        <v>9.5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523378</v>
      </c>
      <c r="BH11" s="624"/>
      <c r="BI11" s="624"/>
      <c r="BJ11" s="624"/>
      <c r="BK11" s="624"/>
      <c r="BL11" s="624"/>
      <c r="BM11" s="624"/>
      <c r="BN11" s="625"/>
      <c r="BO11" s="626">
        <v>4.3</v>
      </c>
      <c r="BP11" s="626"/>
      <c r="BQ11" s="626"/>
      <c r="BR11" s="626"/>
      <c r="BS11" s="627">
        <v>149156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23893</v>
      </c>
      <c r="CS11" s="624"/>
      <c r="CT11" s="624"/>
      <c r="CU11" s="624"/>
      <c r="CV11" s="624"/>
      <c r="CW11" s="624"/>
      <c r="CX11" s="624"/>
      <c r="CY11" s="625"/>
      <c r="CZ11" s="626">
        <v>0.1</v>
      </c>
      <c r="DA11" s="626"/>
      <c r="DB11" s="626"/>
      <c r="DC11" s="626"/>
      <c r="DD11" s="632" t="s">
        <v>122</v>
      </c>
      <c r="DE11" s="624"/>
      <c r="DF11" s="624"/>
      <c r="DG11" s="624"/>
      <c r="DH11" s="624"/>
      <c r="DI11" s="624"/>
      <c r="DJ11" s="624"/>
      <c r="DK11" s="624"/>
      <c r="DL11" s="624"/>
      <c r="DM11" s="624"/>
      <c r="DN11" s="624"/>
      <c r="DO11" s="624"/>
      <c r="DP11" s="625"/>
      <c r="DQ11" s="632">
        <v>22408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5412319</v>
      </c>
      <c r="BH12" s="624"/>
      <c r="BI12" s="624"/>
      <c r="BJ12" s="624"/>
      <c r="BK12" s="624"/>
      <c r="BL12" s="624"/>
      <c r="BM12" s="624"/>
      <c r="BN12" s="625"/>
      <c r="BO12" s="626">
        <v>44.9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268929</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219657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4850065</v>
      </c>
      <c r="BH13" s="624"/>
      <c r="BI13" s="624"/>
      <c r="BJ13" s="624"/>
      <c r="BK13" s="624"/>
      <c r="BL13" s="624"/>
      <c r="BM13" s="624"/>
      <c r="BN13" s="625"/>
      <c r="BO13" s="626">
        <v>40.200000000000003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3886309</v>
      </c>
      <c r="CS13" s="624"/>
      <c r="CT13" s="624"/>
      <c r="CU13" s="624"/>
      <c r="CV13" s="624"/>
      <c r="CW13" s="624"/>
      <c r="CX13" s="624"/>
      <c r="CY13" s="625"/>
      <c r="CZ13" s="626">
        <v>9.9</v>
      </c>
      <c r="DA13" s="626"/>
      <c r="DB13" s="626"/>
      <c r="DC13" s="626"/>
      <c r="DD13" s="632">
        <v>1837070</v>
      </c>
      <c r="DE13" s="624"/>
      <c r="DF13" s="624"/>
      <c r="DG13" s="624"/>
      <c r="DH13" s="624"/>
      <c r="DI13" s="624"/>
      <c r="DJ13" s="624"/>
      <c r="DK13" s="624"/>
      <c r="DL13" s="624"/>
      <c r="DM13" s="624"/>
      <c r="DN13" s="624"/>
      <c r="DO13" s="624"/>
      <c r="DP13" s="625"/>
      <c r="DQ13" s="632">
        <v>2451249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1618</v>
      </c>
      <c r="S14" s="624"/>
      <c r="T14" s="624"/>
      <c r="U14" s="624"/>
      <c r="V14" s="624"/>
      <c r="W14" s="624"/>
      <c r="X14" s="624"/>
      <c r="Y14" s="625"/>
      <c r="Z14" s="626">
        <v>0</v>
      </c>
      <c r="AA14" s="626"/>
      <c r="AB14" s="626"/>
      <c r="AC14" s="626"/>
      <c r="AD14" s="627">
        <v>1618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142083</v>
      </c>
      <c r="BH14" s="624"/>
      <c r="BI14" s="624"/>
      <c r="BJ14" s="624"/>
      <c r="BK14" s="624"/>
      <c r="BL14" s="624"/>
      <c r="BM14" s="624"/>
      <c r="BN14" s="625"/>
      <c r="BO14" s="626">
        <v>1.2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736083</v>
      </c>
      <c r="CS14" s="624"/>
      <c r="CT14" s="624"/>
      <c r="CU14" s="624"/>
      <c r="CV14" s="624"/>
      <c r="CW14" s="624"/>
      <c r="CX14" s="624"/>
      <c r="CY14" s="625"/>
      <c r="CZ14" s="626">
        <v>1.9</v>
      </c>
      <c r="DA14" s="626"/>
      <c r="DB14" s="626"/>
      <c r="DC14" s="626"/>
      <c r="DD14" s="632" t="s">
        <v>122</v>
      </c>
      <c r="DE14" s="624"/>
      <c r="DF14" s="624"/>
      <c r="DG14" s="624"/>
      <c r="DH14" s="624"/>
      <c r="DI14" s="624"/>
      <c r="DJ14" s="624"/>
      <c r="DK14" s="624"/>
      <c r="DL14" s="624"/>
      <c r="DM14" s="624"/>
      <c r="DN14" s="624"/>
      <c r="DO14" s="624"/>
      <c r="DP14" s="625"/>
      <c r="DQ14" s="632">
        <v>726658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657724</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6369367</v>
      </c>
      <c r="CS15" s="624"/>
      <c r="CT15" s="624"/>
      <c r="CU15" s="624"/>
      <c r="CV15" s="624"/>
      <c r="CW15" s="624"/>
      <c r="CX15" s="624"/>
      <c r="CY15" s="625"/>
      <c r="CZ15" s="626">
        <v>16.3</v>
      </c>
      <c r="DA15" s="626"/>
      <c r="DB15" s="626"/>
      <c r="DC15" s="626"/>
      <c r="DD15" s="632">
        <v>3122651</v>
      </c>
      <c r="DE15" s="624"/>
      <c r="DF15" s="624"/>
      <c r="DG15" s="624"/>
      <c r="DH15" s="624"/>
      <c r="DI15" s="624"/>
      <c r="DJ15" s="624"/>
      <c r="DK15" s="624"/>
      <c r="DL15" s="624"/>
      <c r="DM15" s="624"/>
      <c r="DN15" s="624"/>
      <c r="DO15" s="624"/>
      <c r="DP15" s="625"/>
      <c r="DQ15" s="632">
        <v>2890724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35560</v>
      </c>
      <c r="S16" s="624"/>
      <c r="T16" s="624"/>
      <c r="U16" s="624"/>
      <c r="V16" s="624"/>
      <c r="W16" s="624"/>
      <c r="X16" s="624"/>
      <c r="Y16" s="625"/>
      <c r="Z16" s="626">
        <v>0.1</v>
      </c>
      <c r="AA16" s="626"/>
      <c r="AB16" s="626"/>
      <c r="AC16" s="626"/>
      <c r="AD16" s="627">
        <v>35560</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201939</v>
      </c>
      <c r="S17" s="624"/>
      <c r="T17" s="624"/>
      <c r="U17" s="624"/>
      <c r="V17" s="624"/>
      <c r="W17" s="624"/>
      <c r="X17" s="624"/>
      <c r="Y17" s="625"/>
      <c r="Z17" s="626">
        <v>0.5</v>
      </c>
      <c r="AA17" s="626"/>
      <c r="AB17" s="626"/>
      <c r="AC17" s="626"/>
      <c r="AD17" s="627">
        <v>201939</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2563916</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2552771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72954</v>
      </c>
      <c r="S18" s="624"/>
      <c r="T18" s="624"/>
      <c r="U18" s="624"/>
      <c r="V18" s="624"/>
      <c r="W18" s="624"/>
      <c r="X18" s="624"/>
      <c r="Y18" s="625"/>
      <c r="Z18" s="626">
        <v>0.2</v>
      </c>
      <c r="AA18" s="626"/>
      <c r="AB18" s="626"/>
      <c r="AC18" s="626"/>
      <c r="AD18" s="627">
        <v>72954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71547</v>
      </c>
      <c r="S19" s="624"/>
      <c r="T19" s="624"/>
      <c r="U19" s="624"/>
      <c r="V19" s="624"/>
      <c r="W19" s="624"/>
      <c r="X19" s="624"/>
      <c r="Y19" s="625"/>
      <c r="Z19" s="626">
        <v>0.2</v>
      </c>
      <c r="AA19" s="626"/>
      <c r="AB19" s="626"/>
      <c r="AC19" s="626"/>
      <c r="AD19" s="627">
        <v>71547</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1003076</v>
      </c>
      <c r="BH19" s="624"/>
      <c r="BI19" s="624"/>
      <c r="BJ19" s="624"/>
      <c r="BK19" s="624"/>
      <c r="BL19" s="624"/>
      <c r="BM19" s="624"/>
      <c r="BN19" s="625"/>
      <c r="BO19" s="626">
        <v>8.3000000000000007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1407</v>
      </c>
      <c r="S20" s="624"/>
      <c r="T20" s="624"/>
      <c r="U20" s="624"/>
      <c r="V20" s="624"/>
      <c r="W20" s="624"/>
      <c r="X20" s="624"/>
      <c r="Y20" s="625"/>
      <c r="Z20" s="626">
        <v>0</v>
      </c>
      <c r="AA20" s="626"/>
      <c r="AB20" s="626"/>
      <c r="AC20" s="626"/>
      <c r="AD20" s="627">
        <v>1407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1003076</v>
      </c>
      <c r="BH20" s="624"/>
      <c r="BI20" s="624"/>
      <c r="BJ20" s="624"/>
      <c r="BK20" s="624"/>
      <c r="BL20" s="624"/>
      <c r="BM20" s="624"/>
      <c r="BN20" s="625"/>
      <c r="BO20" s="626">
        <v>8.3000000000000007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39134586</v>
      </c>
      <c r="CS20" s="624"/>
      <c r="CT20" s="624"/>
      <c r="CU20" s="624"/>
      <c r="CV20" s="624"/>
      <c r="CW20" s="624"/>
      <c r="CX20" s="624"/>
      <c r="CY20" s="625"/>
      <c r="CZ20" s="626">
        <v>100</v>
      </c>
      <c r="DA20" s="626"/>
      <c r="DB20" s="626"/>
      <c r="DC20" s="626"/>
      <c r="DD20" s="632">
        <v>5757753</v>
      </c>
      <c r="DE20" s="624"/>
      <c r="DF20" s="624"/>
      <c r="DG20" s="624"/>
      <c r="DH20" s="624"/>
      <c r="DI20" s="624"/>
      <c r="DJ20" s="624"/>
      <c r="DK20" s="624"/>
      <c r="DL20" s="624"/>
      <c r="DM20" s="624"/>
      <c r="DN20" s="624"/>
      <c r="DO20" s="624"/>
      <c r="DP20" s="625"/>
      <c r="DQ20" s="632">
        <v>23264606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4844237</v>
      </c>
      <c r="S21" s="624"/>
      <c r="T21" s="624"/>
      <c r="U21" s="624"/>
      <c r="V21" s="624"/>
      <c r="W21" s="624"/>
      <c r="X21" s="624"/>
      <c r="Y21" s="625"/>
      <c r="Z21" s="626">
        <v>12.3</v>
      </c>
      <c r="AA21" s="626"/>
      <c r="AB21" s="626"/>
      <c r="AC21" s="626"/>
      <c r="AD21" s="627">
        <v>4562662</v>
      </c>
      <c r="AE21" s="627"/>
      <c r="AF21" s="627"/>
      <c r="AG21" s="627"/>
      <c r="AH21" s="627"/>
      <c r="AI21" s="627"/>
      <c r="AJ21" s="627"/>
      <c r="AK21" s="627"/>
      <c r="AL21" s="628">
        <v>25.2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4562662</v>
      </c>
      <c r="S22" s="624"/>
      <c r="T22" s="624"/>
      <c r="U22" s="624"/>
      <c r="V22" s="624"/>
      <c r="W22" s="624"/>
      <c r="X22" s="624"/>
      <c r="Y22" s="625"/>
      <c r="Z22" s="626">
        <v>11.6</v>
      </c>
      <c r="AA22" s="626"/>
      <c r="AB22" s="626"/>
      <c r="AC22" s="626"/>
      <c r="AD22" s="627">
        <v>4562662</v>
      </c>
      <c r="AE22" s="627"/>
      <c r="AF22" s="627"/>
      <c r="AG22" s="627"/>
      <c r="AH22" s="627"/>
      <c r="AI22" s="627"/>
      <c r="AJ22" s="627"/>
      <c r="AK22" s="627"/>
      <c r="AL22" s="628">
        <v>25.2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281575</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1003076</v>
      </c>
      <c r="BH23" s="624"/>
      <c r="BI23" s="624"/>
      <c r="BJ23" s="624"/>
      <c r="BK23" s="624"/>
      <c r="BL23" s="624"/>
      <c r="BM23" s="624"/>
      <c r="BN23" s="625"/>
      <c r="BO23" s="626">
        <v>8.3000000000000007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16853211</v>
      </c>
      <c r="CS24" s="613"/>
      <c r="CT24" s="613"/>
      <c r="CU24" s="613"/>
      <c r="CV24" s="613"/>
      <c r="CW24" s="613"/>
      <c r="CX24" s="613"/>
      <c r="CY24" s="614"/>
      <c r="CZ24" s="617">
        <v>43.1</v>
      </c>
      <c r="DA24" s="618"/>
      <c r="DB24" s="618"/>
      <c r="DC24" s="634"/>
      <c r="DD24" s="658">
        <v>9528593</v>
      </c>
      <c r="DE24" s="613"/>
      <c r="DF24" s="613"/>
      <c r="DG24" s="613"/>
      <c r="DH24" s="613"/>
      <c r="DI24" s="613"/>
      <c r="DJ24" s="613"/>
      <c r="DK24" s="614"/>
      <c r="DL24" s="658">
        <v>9416807</v>
      </c>
      <c r="DM24" s="613"/>
      <c r="DN24" s="613"/>
      <c r="DO24" s="613"/>
      <c r="DP24" s="613"/>
      <c r="DQ24" s="613"/>
      <c r="DR24" s="613"/>
      <c r="DS24" s="613"/>
      <c r="DT24" s="613"/>
      <c r="DU24" s="613"/>
      <c r="DV24" s="614"/>
      <c r="DW24" s="617">
        <v>51.4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19310290</v>
      </c>
      <c r="S25" s="624"/>
      <c r="T25" s="624"/>
      <c r="U25" s="624"/>
      <c r="V25" s="624"/>
      <c r="W25" s="624"/>
      <c r="X25" s="624"/>
      <c r="Y25" s="625"/>
      <c r="Z25" s="626">
        <v>49</v>
      </c>
      <c r="AA25" s="626"/>
      <c r="AB25" s="626"/>
      <c r="AC25" s="626"/>
      <c r="AD25" s="627">
        <v>18025639</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4675042</v>
      </c>
      <c r="CS25" s="655"/>
      <c r="CT25" s="655"/>
      <c r="CU25" s="655"/>
      <c r="CV25" s="655"/>
      <c r="CW25" s="655"/>
      <c r="CX25" s="655"/>
      <c r="CY25" s="656"/>
      <c r="CZ25" s="628">
        <v>11.9</v>
      </c>
      <c r="DA25" s="653"/>
      <c r="DB25" s="653"/>
      <c r="DC25" s="657"/>
      <c r="DD25" s="632">
        <v>4174507</v>
      </c>
      <c r="DE25" s="655"/>
      <c r="DF25" s="655"/>
      <c r="DG25" s="655"/>
      <c r="DH25" s="655"/>
      <c r="DI25" s="655"/>
      <c r="DJ25" s="655"/>
      <c r="DK25" s="656"/>
      <c r="DL25" s="632">
        <v>4062721</v>
      </c>
      <c r="DM25" s="655"/>
      <c r="DN25" s="655"/>
      <c r="DO25" s="655"/>
      <c r="DP25" s="655"/>
      <c r="DQ25" s="655"/>
      <c r="DR25" s="655"/>
      <c r="DS25" s="655"/>
      <c r="DT25" s="655"/>
      <c r="DU25" s="655"/>
      <c r="DV25" s="656"/>
      <c r="DW25" s="628">
        <v>22.2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10838</v>
      </c>
      <c r="S26" s="624"/>
      <c r="T26" s="624"/>
      <c r="U26" s="624"/>
      <c r="V26" s="624"/>
      <c r="W26" s="624"/>
      <c r="X26" s="624"/>
      <c r="Y26" s="625"/>
      <c r="Z26" s="626">
        <v>0</v>
      </c>
      <c r="AA26" s="626"/>
      <c r="AB26" s="626"/>
      <c r="AC26" s="626"/>
      <c r="AD26" s="627">
        <v>10838</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2813075</v>
      </c>
      <c r="CS26" s="624"/>
      <c r="CT26" s="624"/>
      <c r="CU26" s="624"/>
      <c r="CV26" s="624"/>
      <c r="CW26" s="624"/>
      <c r="CX26" s="624"/>
      <c r="CY26" s="625"/>
      <c r="CZ26" s="628">
        <v>7.2</v>
      </c>
      <c r="DA26" s="653"/>
      <c r="DB26" s="653"/>
      <c r="DC26" s="657"/>
      <c r="DD26" s="632">
        <v>2510883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24139</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12058165</v>
      </c>
      <c r="BH27" s="624"/>
      <c r="BI27" s="624"/>
      <c r="BJ27" s="624"/>
      <c r="BK27" s="624"/>
      <c r="BL27" s="624"/>
      <c r="BM27" s="624"/>
      <c r="BN27" s="625"/>
      <c r="BO27" s="626">
        <v>100</v>
      </c>
      <c r="BP27" s="626"/>
      <c r="BQ27" s="626"/>
      <c r="BR27" s="626"/>
      <c r="BS27" s="627">
        <v>196379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9614253</v>
      </c>
      <c r="CS27" s="655"/>
      <c r="CT27" s="655"/>
      <c r="CU27" s="655"/>
      <c r="CV27" s="655"/>
      <c r="CW27" s="655"/>
      <c r="CX27" s="655"/>
      <c r="CY27" s="656"/>
      <c r="CZ27" s="628">
        <v>24.6</v>
      </c>
      <c r="DA27" s="653"/>
      <c r="DB27" s="653"/>
      <c r="DC27" s="657"/>
      <c r="DD27" s="632">
        <v>2801315</v>
      </c>
      <c r="DE27" s="655"/>
      <c r="DF27" s="655"/>
      <c r="DG27" s="655"/>
      <c r="DH27" s="655"/>
      <c r="DI27" s="655"/>
      <c r="DJ27" s="655"/>
      <c r="DK27" s="656"/>
      <c r="DL27" s="632">
        <v>2801315</v>
      </c>
      <c r="DM27" s="655"/>
      <c r="DN27" s="655"/>
      <c r="DO27" s="655"/>
      <c r="DP27" s="655"/>
      <c r="DQ27" s="655"/>
      <c r="DR27" s="655"/>
      <c r="DS27" s="655"/>
      <c r="DT27" s="655"/>
      <c r="DU27" s="655"/>
      <c r="DV27" s="656"/>
      <c r="DW27" s="628">
        <v>15.3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242090</v>
      </c>
      <c r="S28" s="624"/>
      <c r="T28" s="624"/>
      <c r="U28" s="624"/>
      <c r="V28" s="624"/>
      <c r="W28" s="624"/>
      <c r="X28" s="624"/>
      <c r="Y28" s="625"/>
      <c r="Z28" s="626">
        <v>0.6</v>
      </c>
      <c r="AA28" s="626"/>
      <c r="AB28" s="626"/>
      <c r="AC28" s="626"/>
      <c r="AD28" s="627">
        <v>93356</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2563916</v>
      </c>
      <c r="CS28" s="624"/>
      <c r="CT28" s="624"/>
      <c r="CU28" s="624"/>
      <c r="CV28" s="624"/>
      <c r="CW28" s="624"/>
      <c r="CX28" s="624"/>
      <c r="CY28" s="625"/>
      <c r="CZ28" s="628">
        <v>6.6</v>
      </c>
      <c r="DA28" s="653"/>
      <c r="DB28" s="653"/>
      <c r="DC28" s="657"/>
      <c r="DD28" s="632">
        <v>2552771</v>
      </c>
      <c r="DE28" s="624"/>
      <c r="DF28" s="624"/>
      <c r="DG28" s="624"/>
      <c r="DH28" s="624"/>
      <c r="DI28" s="624"/>
      <c r="DJ28" s="624"/>
      <c r="DK28" s="625"/>
      <c r="DL28" s="632">
        <v>2552771</v>
      </c>
      <c r="DM28" s="624"/>
      <c r="DN28" s="624"/>
      <c r="DO28" s="624"/>
      <c r="DP28" s="624"/>
      <c r="DQ28" s="624"/>
      <c r="DR28" s="624"/>
      <c r="DS28" s="624"/>
      <c r="DT28" s="624"/>
      <c r="DU28" s="624"/>
      <c r="DV28" s="625"/>
      <c r="DW28" s="628">
        <v>13.9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120691</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2563747</v>
      </c>
      <c r="CS29" s="655"/>
      <c r="CT29" s="655"/>
      <c r="CU29" s="655"/>
      <c r="CV29" s="655"/>
      <c r="CW29" s="655"/>
      <c r="CX29" s="655"/>
      <c r="CY29" s="656"/>
      <c r="CZ29" s="628">
        <v>6.6</v>
      </c>
      <c r="DA29" s="653"/>
      <c r="DB29" s="653"/>
      <c r="DC29" s="657"/>
      <c r="DD29" s="632">
        <v>2552602</v>
      </c>
      <c r="DE29" s="655"/>
      <c r="DF29" s="655"/>
      <c r="DG29" s="655"/>
      <c r="DH29" s="655"/>
      <c r="DI29" s="655"/>
      <c r="DJ29" s="655"/>
      <c r="DK29" s="656"/>
      <c r="DL29" s="632">
        <v>2552602</v>
      </c>
      <c r="DM29" s="655"/>
      <c r="DN29" s="655"/>
      <c r="DO29" s="655"/>
      <c r="DP29" s="655"/>
      <c r="DQ29" s="655"/>
      <c r="DR29" s="655"/>
      <c r="DS29" s="655"/>
      <c r="DT29" s="655"/>
      <c r="DU29" s="655"/>
      <c r="DV29" s="656"/>
      <c r="DW29" s="628">
        <v>13.9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9255065</v>
      </c>
      <c r="S30" s="624"/>
      <c r="T30" s="624"/>
      <c r="U30" s="624"/>
      <c r="V30" s="624"/>
      <c r="W30" s="624"/>
      <c r="X30" s="624"/>
      <c r="Y30" s="625"/>
      <c r="Z30" s="626">
        <v>23.5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2413373</v>
      </c>
      <c r="CS30" s="624"/>
      <c r="CT30" s="624"/>
      <c r="CU30" s="624"/>
      <c r="CV30" s="624"/>
      <c r="CW30" s="624"/>
      <c r="CX30" s="624"/>
      <c r="CY30" s="625"/>
      <c r="CZ30" s="628">
        <v>6.2</v>
      </c>
      <c r="DA30" s="653"/>
      <c r="DB30" s="653"/>
      <c r="DC30" s="657"/>
      <c r="DD30" s="632">
        <v>2409429</v>
      </c>
      <c r="DE30" s="624"/>
      <c r="DF30" s="624"/>
      <c r="DG30" s="624"/>
      <c r="DH30" s="624"/>
      <c r="DI30" s="624"/>
      <c r="DJ30" s="624"/>
      <c r="DK30" s="625"/>
      <c r="DL30" s="632">
        <v>2409429</v>
      </c>
      <c r="DM30" s="624"/>
      <c r="DN30" s="624"/>
      <c r="DO30" s="624"/>
      <c r="DP30" s="624"/>
      <c r="DQ30" s="624"/>
      <c r="DR30" s="624"/>
      <c r="DS30" s="624"/>
      <c r="DT30" s="624"/>
      <c r="DU30" s="624"/>
      <c r="DV30" s="625"/>
      <c r="DW30" s="628">
        <v>13.2</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v>
      </c>
      <c r="BH31" s="667"/>
      <c r="BI31" s="667"/>
      <c r="BJ31" s="667"/>
      <c r="BK31" s="667"/>
      <c r="BL31" s="667"/>
      <c r="BM31" s="618">
        <v>97.9</v>
      </c>
      <c r="BN31" s="667"/>
      <c r="BO31" s="667"/>
      <c r="BP31" s="667"/>
      <c r="BQ31" s="668"/>
      <c r="BR31" s="679">
        <v>98.9</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150374</v>
      </c>
      <c r="CS31" s="655"/>
      <c r="CT31" s="655"/>
      <c r="CU31" s="655"/>
      <c r="CV31" s="655"/>
      <c r="CW31" s="655"/>
      <c r="CX31" s="655"/>
      <c r="CY31" s="656"/>
      <c r="CZ31" s="628">
        <v>0.4</v>
      </c>
      <c r="DA31" s="653"/>
      <c r="DB31" s="653"/>
      <c r="DC31" s="657"/>
      <c r="DD31" s="632">
        <v>143173</v>
      </c>
      <c r="DE31" s="655"/>
      <c r="DF31" s="655"/>
      <c r="DG31" s="655"/>
      <c r="DH31" s="655"/>
      <c r="DI31" s="655"/>
      <c r="DJ31" s="655"/>
      <c r="DK31" s="656"/>
      <c r="DL31" s="632">
        <v>143173</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2487890</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98.2</v>
      </c>
      <c r="BH32" s="655"/>
      <c r="BI32" s="655"/>
      <c r="BJ32" s="655"/>
      <c r="BK32" s="655"/>
      <c r="BL32" s="655"/>
      <c r="BM32" s="629">
        <v>96.3</v>
      </c>
      <c r="BN32" s="655"/>
      <c r="BO32" s="655"/>
      <c r="BP32" s="655"/>
      <c r="BQ32" s="678"/>
      <c r="BR32" s="680">
        <v>98</v>
      </c>
      <c r="BS32" s="655"/>
      <c r="BT32" s="655"/>
      <c r="BU32" s="655"/>
      <c r="BV32" s="655"/>
      <c r="BW32" s="655"/>
      <c r="BX32" s="629">
        <v>97</v>
      </c>
      <c r="BY32" s="655"/>
      <c r="BZ32" s="655"/>
      <c r="CA32" s="655"/>
      <c r="CB32" s="678"/>
      <c r="CD32" s="663"/>
      <c r="CE32" s="664"/>
      <c r="CF32" s="620" t="s">
        <v>304</v>
      </c>
      <c r="CG32" s="621"/>
      <c r="CH32" s="621"/>
      <c r="CI32" s="621"/>
      <c r="CJ32" s="621"/>
      <c r="CK32" s="621"/>
      <c r="CL32" s="621"/>
      <c r="CM32" s="621"/>
      <c r="CN32" s="621"/>
      <c r="CO32" s="621"/>
      <c r="CP32" s="621"/>
      <c r="CQ32" s="622"/>
      <c r="CR32" s="623">
        <v>169</v>
      </c>
      <c r="CS32" s="624"/>
      <c r="CT32" s="624"/>
      <c r="CU32" s="624"/>
      <c r="CV32" s="624"/>
      <c r="CW32" s="624"/>
      <c r="CX32" s="624"/>
      <c r="CY32" s="625"/>
      <c r="CZ32" s="628">
        <v>0</v>
      </c>
      <c r="DA32" s="653"/>
      <c r="DB32" s="653"/>
      <c r="DC32" s="657"/>
      <c r="DD32" s="632">
        <v>169</v>
      </c>
      <c r="DE32" s="624"/>
      <c r="DF32" s="624"/>
      <c r="DG32" s="624"/>
      <c r="DH32" s="624"/>
      <c r="DI32" s="624"/>
      <c r="DJ32" s="624"/>
      <c r="DK32" s="625"/>
      <c r="DL32" s="632">
        <v>169</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486027</v>
      </c>
      <c r="S33" s="624"/>
      <c r="T33" s="624"/>
      <c r="U33" s="624"/>
      <c r="V33" s="624"/>
      <c r="W33" s="624"/>
      <c r="X33" s="624"/>
      <c r="Y33" s="625"/>
      <c r="Z33" s="626">
        <v>1.2</v>
      </c>
      <c r="AA33" s="626"/>
      <c r="AB33" s="626"/>
      <c r="AC33" s="626"/>
      <c r="AD33" s="627">
        <v>3603</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98.9</v>
      </c>
      <c r="BN33" s="682"/>
      <c r="BO33" s="682"/>
      <c r="BP33" s="682"/>
      <c r="BQ33" s="684"/>
      <c r="BR33" s="681">
        <v>99.5</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16523622</v>
      </c>
      <c r="CS33" s="655"/>
      <c r="CT33" s="655"/>
      <c r="CU33" s="655"/>
      <c r="CV33" s="655"/>
      <c r="CW33" s="655"/>
      <c r="CX33" s="655"/>
      <c r="CY33" s="656"/>
      <c r="CZ33" s="628">
        <v>42.2</v>
      </c>
      <c r="DA33" s="653"/>
      <c r="DB33" s="653"/>
      <c r="DC33" s="657"/>
      <c r="DD33" s="632">
        <v>12387177</v>
      </c>
      <c r="DE33" s="655"/>
      <c r="DF33" s="655"/>
      <c r="DG33" s="655"/>
      <c r="DH33" s="655"/>
      <c r="DI33" s="655"/>
      <c r="DJ33" s="655"/>
      <c r="DK33" s="656"/>
      <c r="DL33" s="632">
        <v>8289458</v>
      </c>
      <c r="DM33" s="655"/>
      <c r="DN33" s="655"/>
      <c r="DO33" s="655"/>
      <c r="DP33" s="655"/>
      <c r="DQ33" s="655"/>
      <c r="DR33" s="655"/>
      <c r="DS33" s="655"/>
      <c r="DT33" s="655"/>
      <c r="DU33" s="655"/>
      <c r="DV33" s="656"/>
      <c r="DW33" s="628">
        <v>45.3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694611</v>
      </c>
      <c r="S34" s="624"/>
      <c r="T34" s="624"/>
      <c r="U34" s="624"/>
      <c r="V34" s="624"/>
      <c r="W34" s="624"/>
      <c r="X34" s="624"/>
      <c r="Y34" s="625"/>
      <c r="Z34" s="626">
        <v>1.8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4529962</v>
      </c>
      <c r="CS34" s="624"/>
      <c r="CT34" s="624"/>
      <c r="CU34" s="624"/>
      <c r="CV34" s="624"/>
      <c r="CW34" s="624"/>
      <c r="CX34" s="624"/>
      <c r="CY34" s="625"/>
      <c r="CZ34" s="628">
        <v>11.6</v>
      </c>
      <c r="DA34" s="653"/>
      <c r="DB34" s="653"/>
      <c r="DC34" s="657"/>
      <c r="DD34" s="632">
        <v>3326699</v>
      </c>
      <c r="DE34" s="624"/>
      <c r="DF34" s="624"/>
      <c r="DG34" s="624"/>
      <c r="DH34" s="624"/>
      <c r="DI34" s="624"/>
      <c r="DJ34" s="624"/>
      <c r="DK34" s="625"/>
      <c r="DL34" s="632">
        <v>2953298</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1493290</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190300</v>
      </c>
      <c r="CS35" s="655"/>
      <c r="CT35" s="655"/>
      <c r="CU35" s="655"/>
      <c r="CV35" s="655"/>
      <c r="CW35" s="655"/>
      <c r="CX35" s="655"/>
      <c r="CY35" s="656"/>
      <c r="CZ35" s="628">
        <v>0.5</v>
      </c>
      <c r="DA35" s="653"/>
      <c r="DB35" s="653"/>
      <c r="DC35" s="657"/>
      <c r="DD35" s="632">
        <v>168197</v>
      </c>
      <c r="DE35" s="655"/>
      <c r="DF35" s="655"/>
      <c r="DG35" s="655"/>
      <c r="DH35" s="655"/>
      <c r="DI35" s="655"/>
      <c r="DJ35" s="655"/>
      <c r="DK35" s="656"/>
      <c r="DL35" s="632">
        <v>149658</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523085</v>
      </c>
      <c r="S36" s="624"/>
      <c r="T36" s="624"/>
      <c r="U36" s="624"/>
      <c r="V36" s="624"/>
      <c r="W36" s="624"/>
      <c r="X36" s="624"/>
      <c r="Y36" s="625"/>
      <c r="Z36" s="626">
        <v>1.3</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6534132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57332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6392803</v>
      </c>
      <c r="CS36" s="624"/>
      <c r="CT36" s="624"/>
      <c r="CU36" s="624"/>
      <c r="CV36" s="624"/>
      <c r="CW36" s="624"/>
      <c r="CX36" s="624"/>
      <c r="CY36" s="625"/>
      <c r="CZ36" s="628">
        <v>16.3</v>
      </c>
      <c r="DA36" s="653"/>
      <c r="DB36" s="653"/>
      <c r="DC36" s="657"/>
      <c r="DD36" s="632">
        <v>5106060</v>
      </c>
      <c r="DE36" s="624"/>
      <c r="DF36" s="624"/>
      <c r="DG36" s="624"/>
      <c r="DH36" s="624"/>
      <c r="DI36" s="624"/>
      <c r="DJ36" s="624"/>
      <c r="DK36" s="625"/>
      <c r="DL36" s="632">
        <v>2899804</v>
      </c>
      <c r="DM36" s="624"/>
      <c r="DN36" s="624"/>
      <c r="DO36" s="624"/>
      <c r="DP36" s="624"/>
      <c r="DQ36" s="624"/>
      <c r="DR36" s="624"/>
      <c r="DS36" s="624"/>
      <c r="DT36" s="624"/>
      <c r="DU36" s="624"/>
      <c r="DV36" s="625"/>
      <c r="DW36" s="628">
        <v>15.8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978054</v>
      </c>
      <c r="S37" s="624"/>
      <c r="T37" s="624"/>
      <c r="U37" s="624"/>
      <c r="V37" s="624"/>
      <c r="W37" s="624"/>
      <c r="X37" s="624"/>
      <c r="Y37" s="625"/>
      <c r="Z37" s="626">
        <v>2.5</v>
      </c>
      <c r="AA37" s="626"/>
      <c r="AB37" s="626"/>
      <c r="AC37" s="626"/>
      <c r="AD37" s="627">
        <v>31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2063200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-78422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367839</v>
      </c>
      <c r="CS37" s="655"/>
      <c r="CT37" s="655"/>
      <c r="CU37" s="655"/>
      <c r="CV37" s="655"/>
      <c r="CW37" s="655"/>
      <c r="CX37" s="655"/>
      <c r="CY37" s="656"/>
      <c r="CZ37" s="628">
        <v>0.9</v>
      </c>
      <c r="DA37" s="653"/>
      <c r="DB37" s="653"/>
      <c r="DC37" s="657"/>
      <c r="DD37" s="632">
        <v>367839</v>
      </c>
      <c r="DE37" s="655"/>
      <c r="DF37" s="655"/>
      <c r="DG37" s="655"/>
      <c r="DH37" s="655"/>
      <c r="DI37" s="655"/>
      <c r="DJ37" s="655"/>
      <c r="DK37" s="656"/>
      <c r="DL37" s="632">
        <v>325580</v>
      </c>
      <c r="DM37" s="655"/>
      <c r="DN37" s="655"/>
      <c r="DO37" s="655"/>
      <c r="DP37" s="655"/>
      <c r="DQ37" s="655"/>
      <c r="DR37" s="655"/>
      <c r="DS37" s="655"/>
      <c r="DT37" s="655"/>
      <c r="DU37" s="655"/>
      <c r="DV37" s="656"/>
      <c r="DW37" s="628">
        <v>1.8</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3745903</v>
      </c>
      <c r="S38" s="624"/>
      <c r="T38" s="624"/>
      <c r="U38" s="624"/>
      <c r="V38" s="624"/>
      <c r="W38" s="624"/>
      <c r="X38" s="624"/>
      <c r="Y38" s="625"/>
      <c r="Z38" s="626">
        <v>9.5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1298438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8753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3193390</v>
      </c>
      <c r="CS38" s="624"/>
      <c r="CT38" s="624"/>
      <c r="CU38" s="624"/>
      <c r="CV38" s="624"/>
      <c r="CW38" s="624"/>
      <c r="CX38" s="624"/>
      <c r="CY38" s="625"/>
      <c r="CZ38" s="628">
        <v>8.1999999999999993</v>
      </c>
      <c r="DA38" s="653"/>
      <c r="DB38" s="653"/>
      <c r="DC38" s="657"/>
      <c r="DD38" s="632">
        <v>2424186</v>
      </c>
      <c r="DE38" s="624"/>
      <c r="DF38" s="624"/>
      <c r="DG38" s="624"/>
      <c r="DH38" s="624"/>
      <c r="DI38" s="624"/>
      <c r="DJ38" s="624"/>
      <c r="DK38" s="625"/>
      <c r="DL38" s="632">
        <v>2286698</v>
      </c>
      <c r="DM38" s="624"/>
      <c r="DN38" s="624"/>
      <c r="DO38" s="624"/>
      <c r="DP38" s="624"/>
      <c r="DQ38" s="624"/>
      <c r="DR38" s="624"/>
      <c r="DS38" s="624"/>
      <c r="DT38" s="624"/>
      <c r="DU38" s="624"/>
      <c r="DV38" s="625"/>
      <c r="DW38" s="628">
        <v>12.5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44471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12883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2217167</v>
      </c>
      <c r="CS39" s="655"/>
      <c r="CT39" s="655"/>
      <c r="CU39" s="655"/>
      <c r="CV39" s="655"/>
      <c r="CW39" s="655"/>
      <c r="CX39" s="655"/>
      <c r="CY39" s="656"/>
      <c r="CZ39" s="628">
        <v>5.7</v>
      </c>
      <c r="DA39" s="653"/>
      <c r="DB39" s="653"/>
      <c r="DC39" s="657"/>
      <c r="DD39" s="632">
        <v>1362035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176003</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39371973</v>
      </c>
      <c r="S41" s="696"/>
      <c r="T41" s="696"/>
      <c r="U41" s="696"/>
      <c r="V41" s="696"/>
      <c r="W41" s="696"/>
      <c r="X41" s="696"/>
      <c r="Y41" s="700"/>
      <c r="Z41" s="701">
        <v>100</v>
      </c>
      <c r="AA41" s="701"/>
      <c r="AB41" s="701"/>
      <c r="AC41" s="701"/>
      <c r="AD41" s="702">
        <v>18133467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830358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2297665</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408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5757753</v>
      </c>
      <c r="CS42" s="655"/>
      <c r="CT42" s="655"/>
      <c r="CU42" s="655"/>
      <c r="CV42" s="655"/>
      <c r="CW42" s="655"/>
      <c r="CX42" s="655"/>
      <c r="CY42" s="656"/>
      <c r="CZ42" s="628">
        <v>14.7</v>
      </c>
      <c r="DA42" s="653"/>
      <c r="DB42" s="653"/>
      <c r="DC42" s="657"/>
      <c r="DD42" s="632">
        <v>1348836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122197</v>
      </c>
      <c r="CS43" s="655"/>
      <c r="CT43" s="655"/>
      <c r="CU43" s="655"/>
      <c r="CV43" s="655"/>
      <c r="CW43" s="655"/>
      <c r="CX43" s="655"/>
      <c r="CY43" s="656"/>
      <c r="CZ43" s="628">
        <v>0.3</v>
      </c>
      <c r="DA43" s="653"/>
      <c r="DB43" s="653"/>
      <c r="DC43" s="657"/>
      <c r="DD43" s="632">
        <v>122197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5757753</v>
      </c>
      <c r="CS44" s="624"/>
      <c r="CT44" s="624"/>
      <c r="CU44" s="624"/>
      <c r="CV44" s="624"/>
      <c r="CW44" s="624"/>
      <c r="CX44" s="624"/>
      <c r="CY44" s="625"/>
      <c r="CZ44" s="628">
        <v>14.7</v>
      </c>
      <c r="DA44" s="629"/>
      <c r="DB44" s="629"/>
      <c r="DC44" s="635"/>
      <c r="DD44" s="632">
        <v>1348836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2368336</v>
      </c>
      <c r="CS45" s="655"/>
      <c r="CT45" s="655"/>
      <c r="CU45" s="655"/>
      <c r="CV45" s="655"/>
      <c r="CW45" s="655"/>
      <c r="CX45" s="655"/>
      <c r="CY45" s="656"/>
      <c r="CZ45" s="628">
        <v>6.1</v>
      </c>
      <c r="DA45" s="653"/>
      <c r="DB45" s="653"/>
      <c r="DC45" s="657"/>
      <c r="DD45" s="632">
        <v>127736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3389417</v>
      </c>
      <c r="CS46" s="624"/>
      <c r="CT46" s="624"/>
      <c r="CU46" s="624"/>
      <c r="CV46" s="624"/>
      <c r="CW46" s="624"/>
      <c r="CX46" s="624"/>
      <c r="CY46" s="625"/>
      <c r="CZ46" s="628">
        <v>8.6999999999999993</v>
      </c>
      <c r="DA46" s="629"/>
      <c r="DB46" s="629"/>
      <c r="DC46" s="635"/>
      <c r="DD46" s="632">
        <v>1221100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39134586</v>
      </c>
      <c r="CS49" s="682"/>
      <c r="CT49" s="682"/>
      <c r="CU49" s="682"/>
      <c r="CV49" s="682"/>
      <c r="CW49" s="682"/>
      <c r="CX49" s="682"/>
      <c r="CY49" s="711"/>
      <c r="CZ49" s="703">
        <v>100</v>
      </c>
      <c r="DA49" s="712"/>
      <c r="DB49" s="712"/>
      <c r="DC49" s="713"/>
      <c r="DD49" s="714">
        <v>23264606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EtxT9z/4eneMqQreY2vThSzn4PRIsKO7Sy7rVzumK82bBKzm4aWsBXYVBSuG6MpdmYwPNO9RAlmj0+ydm09rw==" saltValue="XajVJkh+GZ0YOZupKCtm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353</v>
      </c>
      <c r="DK2" s="737"/>
      <c r="DL2" s="737"/>
      <c r="DM2" s="737"/>
      <c r="DN2" s="737"/>
      <c r="DO2" s="738"/>
      <c r="DP2" s="228"/>
      <c r="DQ2" s="736" t="s">
        <v>354</v>
      </c>
      <c r="DR2" s="737"/>
      <c r="DS2" s="737"/>
      <c r="DT2" s="737"/>
      <c r="DU2" s="737"/>
      <c r="DV2" s="737"/>
      <c r="DW2" s="737"/>
      <c r="DX2" s="737"/>
      <c r="DY2" s="737"/>
      <c r="DZ2" s="73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2">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32"/>
      <c r="BA5" s="232"/>
      <c r="BB5" s="232"/>
      <c r="BC5" s="232"/>
      <c r="BD5" s="232"/>
      <c r="BE5" s="233"/>
      <c r="BF5" s="233"/>
      <c r="BG5" s="233"/>
      <c r="BH5" s="233"/>
      <c r="BI5" s="233"/>
      <c r="BJ5" s="233"/>
      <c r="BK5" s="233"/>
      <c r="BL5" s="233"/>
      <c r="BM5" s="233"/>
      <c r="BN5" s="233"/>
      <c r="BO5" s="233"/>
      <c r="BP5" s="233"/>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5" t="s">
        <v>371</v>
      </c>
      <c r="DH5" s="776"/>
      <c r="DI5" s="776"/>
      <c r="DJ5" s="776"/>
      <c r="DK5" s="777"/>
      <c r="DL5" s="775" t="s">
        <v>372</v>
      </c>
      <c r="DM5" s="776"/>
      <c r="DN5" s="776"/>
      <c r="DO5" s="776"/>
      <c r="DP5" s="777"/>
      <c r="DQ5" s="725" t="s">
        <v>373</v>
      </c>
      <c r="DR5" s="721"/>
      <c r="DS5" s="721"/>
      <c r="DT5" s="721"/>
      <c r="DU5" s="722"/>
      <c r="DV5" s="725" t="s">
        <v>364</v>
      </c>
      <c r="DW5" s="721"/>
      <c r="DX5" s="721"/>
      <c r="DY5" s="721"/>
      <c r="DZ5" s="727"/>
      <c r="EA5" s="234"/>
    </row>
    <row r="6" spans="1:131" s="235"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8"/>
      <c r="DH6" s="779"/>
      <c r="DI6" s="779"/>
      <c r="DJ6" s="779"/>
      <c r="DK6" s="780"/>
      <c r="DL6" s="778"/>
      <c r="DM6" s="779"/>
      <c r="DN6" s="779"/>
      <c r="DO6" s="779"/>
      <c r="DP6" s="780"/>
      <c r="DQ6" s="726"/>
      <c r="DR6" s="723"/>
      <c r="DS6" s="723"/>
      <c r="DT6" s="723"/>
      <c r="DU6" s="724"/>
      <c r="DV6" s="726"/>
      <c r="DW6" s="723"/>
      <c r="DX6" s="723"/>
      <c r="DY6" s="723"/>
      <c r="DZ6" s="728"/>
      <c r="EA6" s="234"/>
    </row>
    <row r="7" spans="1:131" s="235" customFormat="1" ht="26.25" customHeight="1" thickTop="1" x14ac:dyDescent="0.2">
      <c r="A7" s="236">
        <v>1</v>
      </c>
      <c r="B7" s="762" t="s">
        <v>374</v>
      </c>
      <c r="C7" s="763"/>
      <c r="D7" s="763"/>
      <c r="E7" s="763"/>
      <c r="F7" s="763"/>
      <c r="G7" s="763"/>
      <c r="H7" s="763"/>
      <c r="I7" s="763"/>
      <c r="J7" s="763"/>
      <c r="K7" s="763"/>
      <c r="L7" s="763"/>
      <c r="M7" s="763"/>
      <c r="N7" s="763"/>
      <c r="O7" s="763"/>
      <c r="P7" s="764"/>
      <c r="Q7" s="765">
        <v>41546</v>
      </c>
      <c r="R7" s="766"/>
      <c r="S7" s="766"/>
      <c r="T7" s="766"/>
      <c r="U7" s="766"/>
      <c r="V7" s="766">
        <v>41309</v>
      </c>
      <c r="W7" s="766"/>
      <c r="X7" s="766"/>
      <c r="Y7" s="766"/>
      <c r="Z7" s="766"/>
      <c r="AA7" s="766">
        <v>237</v>
      </c>
      <c r="AB7" s="766"/>
      <c r="AC7" s="766"/>
      <c r="AD7" s="766"/>
      <c r="AE7" s="767"/>
      <c r="AF7" s="768">
        <v>221</v>
      </c>
      <c r="AG7" s="769"/>
      <c r="AH7" s="769"/>
      <c r="AI7" s="769"/>
      <c r="AJ7" s="770"/>
      <c r="AK7" s="828">
        <v>3629</v>
      </c>
      <c r="AL7" s="829"/>
      <c r="AM7" s="829"/>
      <c r="AN7" s="829"/>
      <c r="AO7" s="829"/>
      <c r="AP7" s="771">
        <v>26576</v>
      </c>
      <c r="AQ7" s="771"/>
      <c r="AR7" s="771"/>
      <c r="AS7" s="771"/>
      <c r="AT7" s="771"/>
      <c r="AU7" s="772"/>
      <c r="AV7" s="772"/>
      <c r="AW7" s="772"/>
      <c r="AX7" s="772"/>
      <c r="AY7" s="773"/>
      <c r="AZ7" s="232"/>
      <c r="BA7" s="232"/>
      <c r="BB7" s="232"/>
      <c r="BC7" s="232"/>
      <c r="BD7" s="232"/>
      <c r="BE7" s="233"/>
      <c r="BF7" s="233"/>
      <c r="BG7" s="233"/>
      <c r="BH7" s="233"/>
      <c r="BI7" s="233"/>
      <c r="BJ7" s="233"/>
      <c r="BK7" s="233"/>
      <c r="BL7" s="233"/>
      <c r="BM7" s="233"/>
      <c r="BN7" s="233"/>
      <c r="BO7" s="233"/>
      <c r="BP7" s="233"/>
      <c r="BQ7" s="236">
        <v>1</v>
      </c>
      <c r="BR7" s="237"/>
      <c r="BS7" s="748" t="s">
        <v>564</v>
      </c>
      <c r="BT7" s="749"/>
      <c r="BU7" s="749"/>
      <c r="BV7" s="749"/>
      <c r="BW7" s="749"/>
      <c r="BX7" s="749"/>
      <c r="BY7" s="749"/>
      <c r="BZ7" s="749"/>
      <c r="CA7" s="749"/>
      <c r="CB7" s="749"/>
      <c r="CC7" s="749"/>
      <c r="CD7" s="749"/>
      <c r="CE7" s="749"/>
      <c r="CF7" s="749"/>
      <c r="CG7" s="774"/>
      <c r="CH7" s="745">
        <v>-1</v>
      </c>
      <c r="CI7" s="746"/>
      <c r="CJ7" s="746"/>
      <c r="CK7" s="746"/>
      <c r="CL7" s="747"/>
      <c r="CM7" s="745">
        <v>62</v>
      </c>
      <c r="CN7" s="746"/>
      <c r="CO7" s="746"/>
      <c r="CP7" s="746"/>
      <c r="CQ7" s="747"/>
      <c r="CR7" s="745">
        <v>4</v>
      </c>
      <c r="CS7" s="746"/>
      <c r="CT7" s="746"/>
      <c r="CU7" s="746"/>
      <c r="CV7" s="747"/>
      <c r="CW7" s="745" t="s">
        <v>488</v>
      </c>
      <c r="CX7" s="746"/>
      <c r="CY7" s="746"/>
      <c r="CZ7" s="746"/>
      <c r="DA7" s="747"/>
      <c r="DB7" s="745" t="s">
        <v>488</v>
      </c>
      <c r="DC7" s="746"/>
      <c r="DD7" s="746"/>
      <c r="DE7" s="746"/>
      <c r="DF7" s="747"/>
      <c r="DG7" s="745" t="s">
        <v>488</v>
      </c>
      <c r="DH7" s="746"/>
      <c r="DI7" s="746"/>
      <c r="DJ7" s="746"/>
      <c r="DK7" s="747"/>
      <c r="DL7" s="745" t="s">
        <v>488</v>
      </c>
      <c r="DM7" s="746"/>
      <c r="DN7" s="746"/>
      <c r="DO7" s="746"/>
      <c r="DP7" s="747"/>
      <c r="DQ7" s="745" t="s">
        <v>488</v>
      </c>
      <c r="DR7" s="746"/>
      <c r="DS7" s="746"/>
      <c r="DT7" s="746"/>
      <c r="DU7" s="747"/>
      <c r="DV7" s="748"/>
      <c r="DW7" s="749"/>
      <c r="DX7" s="749"/>
      <c r="DY7" s="749"/>
      <c r="DZ7" s="750"/>
      <c r="EA7" s="234"/>
    </row>
    <row r="8" spans="1:131" s="235" customFormat="1" ht="26.25" customHeight="1" x14ac:dyDescent="0.2">
      <c r="A8" s="238">
        <v>2</v>
      </c>
      <c r="B8" s="751" t="s">
        <v>375</v>
      </c>
      <c r="C8" s="752"/>
      <c r="D8" s="752"/>
      <c r="E8" s="752"/>
      <c r="F8" s="752"/>
      <c r="G8" s="752"/>
      <c r="H8" s="752"/>
      <c r="I8" s="752"/>
      <c r="J8" s="752"/>
      <c r="K8" s="752"/>
      <c r="L8" s="752"/>
      <c r="M8" s="752"/>
      <c r="N8" s="752"/>
      <c r="O8" s="752"/>
      <c r="P8" s="753"/>
      <c r="Q8" s="754">
        <v>2662</v>
      </c>
      <c r="R8" s="755"/>
      <c r="S8" s="755"/>
      <c r="T8" s="755"/>
      <c r="U8" s="755"/>
      <c r="V8" s="755">
        <v>2662</v>
      </c>
      <c r="W8" s="755"/>
      <c r="X8" s="755"/>
      <c r="Y8" s="755"/>
      <c r="Z8" s="755"/>
      <c r="AA8" s="755" t="s">
        <v>558</v>
      </c>
      <c r="AB8" s="755"/>
      <c r="AC8" s="755"/>
      <c r="AD8" s="755"/>
      <c r="AE8" s="756"/>
      <c r="AF8" s="757" t="s">
        <v>122</v>
      </c>
      <c r="AG8" s="758"/>
      <c r="AH8" s="758"/>
      <c r="AI8" s="758"/>
      <c r="AJ8" s="759"/>
      <c r="AK8" s="760">
        <v>537</v>
      </c>
      <c r="AL8" s="761"/>
      <c r="AM8" s="761"/>
      <c r="AN8" s="761"/>
      <c r="AO8" s="761"/>
      <c r="AP8" s="761">
        <v>1004</v>
      </c>
      <c r="AQ8" s="761"/>
      <c r="AR8" s="761"/>
      <c r="AS8" s="761"/>
      <c r="AT8" s="761"/>
      <c r="AU8" s="781"/>
      <c r="AV8" s="781"/>
      <c r="AW8" s="781"/>
      <c r="AX8" s="781"/>
      <c r="AY8" s="782"/>
      <c r="AZ8" s="232"/>
      <c r="BA8" s="232"/>
      <c r="BB8" s="232"/>
      <c r="BC8" s="232"/>
      <c r="BD8" s="232"/>
      <c r="BE8" s="233"/>
      <c r="BF8" s="233"/>
      <c r="BG8" s="233"/>
      <c r="BH8" s="233"/>
      <c r="BI8" s="233"/>
      <c r="BJ8" s="233"/>
      <c r="BK8" s="233"/>
      <c r="BL8" s="233"/>
      <c r="BM8" s="233"/>
      <c r="BN8" s="233"/>
      <c r="BO8" s="233"/>
      <c r="BP8" s="233"/>
      <c r="BQ8" s="238">
        <v>2</v>
      </c>
      <c r="BR8" s="239"/>
      <c r="BS8" s="783" t="s">
        <v>565</v>
      </c>
      <c r="BT8" s="784"/>
      <c r="BU8" s="784"/>
      <c r="BV8" s="784"/>
      <c r="BW8" s="784"/>
      <c r="BX8" s="784"/>
      <c r="BY8" s="784"/>
      <c r="BZ8" s="784"/>
      <c r="CA8" s="784"/>
      <c r="CB8" s="784"/>
      <c r="CC8" s="784"/>
      <c r="CD8" s="784"/>
      <c r="CE8" s="784"/>
      <c r="CF8" s="784"/>
      <c r="CG8" s="785"/>
      <c r="CH8" s="786">
        <v>30</v>
      </c>
      <c r="CI8" s="787"/>
      <c r="CJ8" s="787"/>
      <c r="CK8" s="787"/>
      <c r="CL8" s="788"/>
      <c r="CM8" s="786">
        <v>432</v>
      </c>
      <c r="CN8" s="787"/>
      <c r="CO8" s="787"/>
      <c r="CP8" s="787"/>
      <c r="CQ8" s="788"/>
      <c r="CR8" s="786">
        <v>16</v>
      </c>
      <c r="CS8" s="787"/>
      <c r="CT8" s="787"/>
      <c r="CU8" s="787"/>
      <c r="CV8" s="788"/>
      <c r="CW8" s="786" t="s">
        <v>488</v>
      </c>
      <c r="CX8" s="787"/>
      <c r="CY8" s="787"/>
      <c r="CZ8" s="787"/>
      <c r="DA8" s="788"/>
      <c r="DB8" s="786" t="s">
        <v>488</v>
      </c>
      <c r="DC8" s="787"/>
      <c r="DD8" s="787"/>
      <c r="DE8" s="787"/>
      <c r="DF8" s="788"/>
      <c r="DG8" s="786" t="s">
        <v>488</v>
      </c>
      <c r="DH8" s="787"/>
      <c r="DI8" s="787"/>
      <c r="DJ8" s="787"/>
      <c r="DK8" s="788"/>
      <c r="DL8" s="786" t="s">
        <v>488</v>
      </c>
      <c r="DM8" s="787"/>
      <c r="DN8" s="787"/>
      <c r="DO8" s="787"/>
      <c r="DP8" s="788"/>
      <c r="DQ8" s="786" t="s">
        <v>488</v>
      </c>
      <c r="DR8" s="787"/>
      <c r="DS8" s="787"/>
      <c r="DT8" s="787"/>
      <c r="DU8" s="788"/>
      <c r="DV8" s="783"/>
      <c r="DW8" s="784"/>
      <c r="DX8" s="784"/>
      <c r="DY8" s="784"/>
      <c r="DZ8" s="789"/>
      <c r="EA8" s="234"/>
    </row>
    <row r="9" spans="1:131" s="235" customFormat="1" ht="26.25" customHeight="1" x14ac:dyDescent="0.2">
      <c r="A9" s="238">
        <v>3</v>
      </c>
      <c r="B9" s="751"/>
      <c r="C9" s="752"/>
      <c r="D9" s="752"/>
      <c r="E9" s="752"/>
      <c r="F9" s="752"/>
      <c r="G9" s="752"/>
      <c r="H9" s="752"/>
      <c r="I9" s="752"/>
      <c r="J9" s="752"/>
      <c r="K9" s="752"/>
      <c r="L9" s="752"/>
      <c r="M9" s="752"/>
      <c r="N9" s="752"/>
      <c r="O9" s="752"/>
      <c r="P9" s="753"/>
      <c r="Q9" s="754"/>
      <c r="R9" s="755"/>
      <c r="S9" s="755"/>
      <c r="T9" s="755"/>
      <c r="U9" s="755"/>
      <c r="V9" s="755"/>
      <c r="W9" s="755"/>
      <c r="X9" s="755"/>
      <c r="Y9" s="755"/>
      <c r="Z9" s="755"/>
      <c r="AA9" s="755"/>
      <c r="AB9" s="755"/>
      <c r="AC9" s="755"/>
      <c r="AD9" s="755"/>
      <c r="AE9" s="756"/>
      <c r="AF9" s="757"/>
      <c r="AG9" s="758"/>
      <c r="AH9" s="758"/>
      <c r="AI9" s="758"/>
      <c r="AJ9" s="759"/>
      <c r="AK9" s="760"/>
      <c r="AL9" s="761"/>
      <c r="AM9" s="761"/>
      <c r="AN9" s="761"/>
      <c r="AO9" s="761"/>
      <c r="AP9" s="761"/>
      <c r="AQ9" s="761"/>
      <c r="AR9" s="761"/>
      <c r="AS9" s="761"/>
      <c r="AT9" s="761"/>
      <c r="AU9" s="781"/>
      <c r="AV9" s="781"/>
      <c r="AW9" s="781"/>
      <c r="AX9" s="781"/>
      <c r="AY9" s="782"/>
      <c r="AZ9" s="232"/>
      <c r="BA9" s="232"/>
      <c r="BB9" s="232"/>
      <c r="BC9" s="232"/>
      <c r="BD9" s="232"/>
      <c r="BE9" s="233"/>
      <c r="BF9" s="233"/>
      <c r="BG9" s="233"/>
      <c r="BH9" s="233"/>
      <c r="BI9" s="233"/>
      <c r="BJ9" s="233"/>
      <c r="BK9" s="233"/>
      <c r="BL9" s="233"/>
      <c r="BM9" s="233"/>
      <c r="BN9" s="233"/>
      <c r="BO9" s="233"/>
      <c r="BP9" s="233"/>
      <c r="BQ9" s="238">
        <v>3</v>
      </c>
      <c r="BR9" s="239"/>
      <c r="BS9" s="783"/>
      <c r="BT9" s="784"/>
      <c r="BU9" s="784"/>
      <c r="BV9" s="784"/>
      <c r="BW9" s="784"/>
      <c r="BX9" s="784"/>
      <c r="BY9" s="784"/>
      <c r="BZ9" s="784"/>
      <c r="CA9" s="784"/>
      <c r="CB9" s="784"/>
      <c r="CC9" s="784"/>
      <c r="CD9" s="784"/>
      <c r="CE9" s="784"/>
      <c r="CF9" s="784"/>
      <c r="CG9" s="785"/>
      <c r="CH9" s="786"/>
      <c r="CI9" s="787"/>
      <c r="CJ9" s="787"/>
      <c r="CK9" s="787"/>
      <c r="CL9" s="788"/>
      <c r="CM9" s="786"/>
      <c r="CN9" s="787"/>
      <c r="CO9" s="787"/>
      <c r="CP9" s="787"/>
      <c r="CQ9" s="788"/>
      <c r="CR9" s="786"/>
      <c r="CS9" s="787"/>
      <c r="CT9" s="787"/>
      <c r="CU9" s="787"/>
      <c r="CV9" s="788"/>
      <c r="CW9" s="786"/>
      <c r="CX9" s="787"/>
      <c r="CY9" s="787"/>
      <c r="CZ9" s="787"/>
      <c r="DA9" s="788"/>
      <c r="DB9" s="786"/>
      <c r="DC9" s="787"/>
      <c r="DD9" s="787"/>
      <c r="DE9" s="787"/>
      <c r="DF9" s="788"/>
      <c r="DG9" s="786"/>
      <c r="DH9" s="787"/>
      <c r="DI9" s="787"/>
      <c r="DJ9" s="787"/>
      <c r="DK9" s="788"/>
      <c r="DL9" s="786"/>
      <c r="DM9" s="787"/>
      <c r="DN9" s="787"/>
      <c r="DO9" s="787"/>
      <c r="DP9" s="788"/>
      <c r="DQ9" s="786"/>
      <c r="DR9" s="787"/>
      <c r="DS9" s="787"/>
      <c r="DT9" s="787"/>
      <c r="DU9" s="788"/>
      <c r="DV9" s="783"/>
      <c r="DW9" s="784"/>
      <c r="DX9" s="784"/>
      <c r="DY9" s="784"/>
      <c r="DZ9" s="789"/>
      <c r="EA9" s="234"/>
    </row>
    <row r="10" spans="1:131" s="235" customFormat="1" ht="26.25" customHeight="1" x14ac:dyDescent="0.2">
      <c r="A10" s="238">
        <v>4</v>
      </c>
      <c r="B10" s="751"/>
      <c r="C10" s="752"/>
      <c r="D10" s="752"/>
      <c r="E10" s="752"/>
      <c r="F10" s="752"/>
      <c r="G10" s="752"/>
      <c r="H10" s="752"/>
      <c r="I10" s="752"/>
      <c r="J10" s="752"/>
      <c r="K10" s="752"/>
      <c r="L10" s="752"/>
      <c r="M10" s="752"/>
      <c r="N10" s="752"/>
      <c r="O10" s="752"/>
      <c r="P10" s="753"/>
      <c r="Q10" s="754"/>
      <c r="R10" s="755"/>
      <c r="S10" s="755"/>
      <c r="T10" s="755"/>
      <c r="U10" s="755"/>
      <c r="V10" s="755"/>
      <c r="W10" s="755"/>
      <c r="X10" s="755"/>
      <c r="Y10" s="755"/>
      <c r="Z10" s="755"/>
      <c r="AA10" s="755"/>
      <c r="AB10" s="755"/>
      <c r="AC10" s="755"/>
      <c r="AD10" s="755"/>
      <c r="AE10" s="756"/>
      <c r="AF10" s="757"/>
      <c r="AG10" s="758"/>
      <c r="AH10" s="758"/>
      <c r="AI10" s="758"/>
      <c r="AJ10" s="759"/>
      <c r="AK10" s="760"/>
      <c r="AL10" s="761"/>
      <c r="AM10" s="761"/>
      <c r="AN10" s="761"/>
      <c r="AO10" s="761"/>
      <c r="AP10" s="761"/>
      <c r="AQ10" s="761"/>
      <c r="AR10" s="761"/>
      <c r="AS10" s="761"/>
      <c r="AT10" s="761"/>
      <c r="AU10" s="781"/>
      <c r="AV10" s="781"/>
      <c r="AW10" s="781"/>
      <c r="AX10" s="781"/>
      <c r="AY10" s="782"/>
      <c r="AZ10" s="232"/>
      <c r="BA10" s="232"/>
      <c r="BB10" s="232"/>
      <c r="BC10" s="232"/>
      <c r="BD10" s="232"/>
      <c r="BE10" s="233"/>
      <c r="BF10" s="233"/>
      <c r="BG10" s="233"/>
      <c r="BH10" s="233"/>
      <c r="BI10" s="233"/>
      <c r="BJ10" s="233"/>
      <c r="BK10" s="233"/>
      <c r="BL10" s="233"/>
      <c r="BM10" s="233"/>
      <c r="BN10" s="233"/>
      <c r="BO10" s="233"/>
      <c r="BP10" s="233"/>
      <c r="BQ10" s="238">
        <v>4</v>
      </c>
      <c r="BR10" s="239"/>
      <c r="BS10" s="783"/>
      <c r="BT10" s="784"/>
      <c r="BU10" s="784"/>
      <c r="BV10" s="784"/>
      <c r="BW10" s="784"/>
      <c r="BX10" s="784"/>
      <c r="BY10" s="784"/>
      <c r="BZ10" s="784"/>
      <c r="CA10" s="784"/>
      <c r="CB10" s="784"/>
      <c r="CC10" s="784"/>
      <c r="CD10" s="784"/>
      <c r="CE10" s="784"/>
      <c r="CF10" s="784"/>
      <c r="CG10" s="785"/>
      <c r="CH10" s="786"/>
      <c r="CI10" s="787"/>
      <c r="CJ10" s="787"/>
      <c r="CK10" s="787"/>
      <c r="CL10" s="788"/>
      <c r="CM10" s="786"/>
      <c r="CN10" s="787"/>
      <c r="CO10" s="787"/>
      <c r="CP10" s="787"/>
      <c r="CQ10" s="788"/>
      <c r="CR10" s="786"/>
      <c r="CS10" s="787"/>
      <c r="CT10" s="787"/>
      <c r="CU10" s="787"/>
      <c r="CV10" s="788"/>
      <c r="CW10" s="786"/>
      <c r="CX10" s="787"/>
      <c r="CY10" s="787"/>
      <c r="CZ10" s="787"/>
      <c r="DA10" s="788"/>
      <c r="DB10" s="786"/>
      <c r="DC10" s="787"/>
      <c r="DD10" s="787"/>
      <c r="DE10" s="787"/>
      <c r="DF10" s="788"/>
      <c r="DG10" s="786"/>
      <c r="DH10" s="787"/>
      <c r="DI10" s="787"/>
      <c r="DJ10" s="787"/>
      <c r="DK10" s="788"/>
      <c r="DL10" s="786"/>
      <c r="DM10" s="787"/>
      <c r="DN10" s="787"/>
      <c r="DO10" s="787"/>
      <c r="DP10" s="788"/>
      <c r="DQ10" s="786"/>
      <c r="DR10" s="787"/>
      <c r="DS10" s="787"/>
      <c r="DT10" s="787"/>
      <c r="DU10" s="788"/>
      <c r="DV10" s="783"/>
      <c r="DW10" s="784"/>
      <c r="DX10" s="784"/>
      <c r="DY10" s="784"/>
      <c r="DZ10" s="789"/>
      <c r="EA10" s="234"/>
    </row>
    <row r="11" spans="1:131" s="235" customFormat="1" ht="26.25" customHeight="1" x14ac:dyDescent="0.2">
      <c r="A11" s="238">
        <v>5</v>
      </c>
      <c r="B11" s="751"/>
      <c r="C11" s="752"/>
      <c r="D11" s="752"/>
      <c r="E11" s="752"/>
      <c r="F11" s="752"/>
      <c r="G11" s="752"/>
      <c r="H11" s="752"/>
      <c r="I11" s="752"/>
      <c r="J11" s="752"/>
      <c r="K11" s="752"/>
      <c r="L11" s="752"/>
      <c r="M11" s="752"/>
      <c r="N11" s="752"/>
      <c r="O11" s="752"/>
      <c r="P11" s="753"/>
      <c r="Q11" s="754"/>
      <c r="R11" s="755"/>
      <c r="S11" s="755"/>
      <c r="T11" s="755"/>
      <c r="U11" s="755"/>
      <c r="V11" s="755"/>
      <c r="W11" s="755"/>
      <c r="X11" s="755"/>
      <c r="Y11" s="755"/>
      <c r="Z11" s="755"/>
      <c r="AA11" s="755"/>
      <c r="AB11" s="755"/>
      <c r="AC11" s="755"/>
      <c r="AD11" s="755"/>
      <c r="AE11" s="756"/>
      <c r="AF11" s="757"/>
      <c r="AG11" s="758"/>
      <c r="AH11" s="758"/>
      <c r="AI11" s="758"/>
      <c r="AJ11" s="759"/>
      <c r="AK11" s="760"/>
      <c r="AL11" s="761"/>
      <c r="AM11" s="761"/>
      <c r="AN11" s="761"/>
      <c r="AO11" s="761"/>
      <c r="AP11" s="761"/>
      <c r="AQ11" s="761"/>
      <c r="AR11" s="761"/>
      <c r="AS11" s="761"/>
      <c r="AT11" s="761"/>
      <c r="AU11" s="781"/>
      <c r="AV11" s="781"/>
      <c r="AW11" s="781"/>
      <c r="AX11" s="781"/>
      <c r="AY11" s="782"/>
      <c r="AZ11" s="232"/>
      <c r="BA11" s="232"/>
      <c r="BB11" s="232"/>
      <c r="BC11" s="232"/>
      <c r="BD11" s="232"/>
      <c r="BE11" s="233"/>
      <c r="BF11" s="233"/>
      <c r="BG11" s="233"/>
      <c r="BH11" s="233"/>
      <c r="BI11" s="233"/>
      <c r="BJ11" s="233"/>
      <c r="BK11" s="233"/>
      <c r="BL11" s="233"/>
      <c r="BM11" s="233"/>
      <c r="BN11" s="233"/>
      <c r="BO11" s="233"/>
      <c r="BP11" s="233"/>
      <c r="BQ11" s="238">
        <v>5</v>
      </c>
      <c r="BR11" s="239"/>
      <c r="BS11" s="783"/>
      <c r="BT11" s="784"/>
      <c r="BU11" s="784"/>
      <c r="BV11" s="784"/>
      <c r="BW11" s="784"/>
      <c r="BX11" s="784"/>
      <c r="BY11" s="784"/>
      <c r="BZ11" s="784"/>
      <c r="CA11" s="784"/>
      <c r="CB11" s="784"/>
      <c r="CC11" s="784"/>
      <c r="CD11" s="784"/>
      <c r="CE11" s="784"/>
      <c r="CF11" s="784"/>
      <c r="CG11" s="785"/>
      <c r="CH11" s="786"/>
      <c r="CI11" s="787"/>
      <c r="CJ11" s="787"/>
      <c r="CK11" s="787"/>
      <c r="CL11" s="788"/>
      <c r="CM11" s="786"/>
      <c r="CN11" s="787"/>
      <c r="CO11" s="787"/>
      <c r="CP11" s="787"/>
      <c r="CQ11" s="788"/>
      <c r="CR11" s="786"/>
      <c r="CS11" s="787"/>
      <c r="CT11" s="787"/>
      <c r="CU11" s="787"/>
      <c r="CV11" s="788"/>
      <c r="CW11" s="786"/>
      <c r="CX11" s="787"/>
      <c r="CY11" s="787"/>
      <c r="CZ11" s="787"/>
      <c r="DA11" s="788"/>
      <c r="DB11" s="786"/>
      <c r="DC11" s="787"/>
      <c r="DD11" s="787"/>
      <c r="DE11" s="787"/>
      <c r="DF11" s="788"/>
      <c r="DG11" s="786"/>
      <c r="DH11" s="787"/>
      <c r="DI11" s="787"/>
      <c r="DJ11" s="787"/>
      <c r="DK11" s="788"/>
      <c r="DL11" s="786"/>
      <c r="DM11" s="787"/>
      <c r="DN11" s="787"/>
      <c r="DO11" s="787"/>
      <c r="DP11" s="788"/>
      <c r="DQ11" s="786"/>
      <c r="DR11" s="787"/>
      <c r="DS11" s="787"/>
      <c r="DT11" s="787"/>
      <c r="DU11" s="788"/>
      <c r="DV11" s="783"/>
      <c r="DW11" s="784"/>
      <c r="DX11" s="784"/>
      <c r="DY11" s="784"/>
      <c r="DZ11" s="789"/>
      <c r="EA11" s="234"/>
    </row>
    <row r="12" spans="1:131" s="235" customFormat="1" ht="26.25" customHeight="1" x14ac:dyDescent="0.2">
      <c r="A12" s="238">
        <v>6</v>
      </c>
      <c r="B12" s="751"/>
      <c r="C12" s="752"/>
      <c r="D12" s="752"/>
      <c r="E12" s="752"/>
      <c r="F12" s="752"/>
      <c r="G12" s="752"/>
      <c r="H12" s="752"/>
      <c r="I12" s="752"/>
      <c r="J12" s="752"/>
      <c r="K12" s="752"/>
      <c r="L12" s="752"/>
      <c r="M12" s="752"/>
      <c r="N12" s="752"/>
      <c r="O12" s="752"/>
      <c r="P12" s="753"/>
      <c r="Q12" s="754"/>
      <c r="R12" s="755"/>
      <c r="S12" s="755"/>
      <c r="T12" s="755"/>
      <c r="U12" s="755"/>
      <c r="V12" s="755"/>
      <c r="W12" s="755"/>
      <c r="X12" s="755"/>
      <c r="Y12" s="755"/>
      <c r="Z12" s="755"/>
      <c r="AA12" s="755"/>
      <c r="AB12" s="755"/>
      <c r="AC12" s="755"/>
      <c r="AD12" s="755"/>
      <c r="AE12" s="756"/>
      <c r="AF12" s="757"/>
      <c r="AG12" s="758"/>
      <c r="AH12" s="758"/>
      <c r="AI12" s="758"/>
      <c r="AJ12" s="759"/>
      <c r="AK12" s="760"/>
      <c r="AL12" s="761"/>
      <c r="AM12" s="761"/>
      <c r="AN12" s="761"/>
      <c r="AO12" s="761"/>
      <c r="AP12" s="761"/>
      <c r="AQ12" s="761"/>
      <c r="AR12" s="761"/>
      <c r="AS12" s="761"/>
      <c r="AT12" s="761"/>
      <c r="AU12" s="781"/>
      <c r="AV12" s="781"/>
      <c r="AW12" s="781"/>
      <c r="AX12" s="781"/>
      <c r="AY12" s="782"/>
      <c r="AZ12" s="232"/>
      <c r="BA12" s="232"/>
      <c r="BB12" s="232"/>
      <c r="BC12" s="232"/>
      <c r="BD12" s="232"/>
      <c r="BE12" s="233"/>
      <c r="BF12" s="233"/>
      <c r="BG12" s="233"/>
      <c r="BH12" s="233"/>
      <c r="BI12" s="233"/>
      <c r="BJ12" s="233"/>
      <c r="BK12" s="233"/>
      <c r="BL12" s="233"/>
      <c r="BM12" s="233"/>
      <c r="BN12" s="233"/>
      <c r="BO12" s="233"/>
      <c r="BP12" s="233"/>
      <c r="BQ12" s="238">
        <v>6</v>
      </c>
      <c r="BR12" s="239"/>
      <c r="BS12" s="783"/>
      <c r="BT12" s="784"/>
      <c r="BU12" s="784"/>
      <c r="BV12" s="784"/>
      <c r="BW12" s="784"/>
      <c r="BX12" s="784"/>
      <c r="BY12" s="784"/>
      <c r="BZ12" s="784"/>
      <c r="CA12" s="784"/>
      <c r="CB12" s="784"/>
      <c r="CC12" s="784"/>
      <c r="CD12" s="784"/>
      <c r="CE12" s="784"/>
      <c r="CF12" s="784"/>
      <c r="CG12" s="785"/>
      <c r="CH12" s="786"/>
      <c r="CI12" s="787"/>
      <c r="CJ12" s="787"/>
      <c r="CK12" s="787"/>
      <c r="CL12" s="788"/>
      <c r="CM12" s="786"/>
      <c r="CN12" s="787"/>
      <c r="CO12" s="787"/>
      <c r="CP12" s="787"/>
      <c r="CQ12" s="788"/>
      <c r="CR12" s="786"/>
      <c r="CS12" s="787"/>
      <c r="CT12" s="787"/>
      <c r="CU12" s="787"/>
      <c r="CV12" s="788"/>
      <c r="CW12" s="786"/>
      <c r="CX12" s="787"/>
      <c r="CY12" s="787"/>
      <c r="CZ12" s="787"/>
      <c r="DA12" s="788"/>
      <c r="DB12" s="786"/>
      <c r="DC12" s="787"/>
      <c r="DD12" s="787"/>
      <c r="DE12" s="787"/>
      <c r="DF12" s="788"/>
      <c r="DG12" s="786"/>
      <c r="DH12" s="787"/>
      <c r="DI12" s="787"/>
      <c r="DJ12" s="787"/>
      <c r="DK12" s="788"/>
      <c r="DL12" s="786"/>
      <c r="DM12" s="787"/>
      <c r="DN12" s="787"/>
      <c r="DO12" s="787"/>
      <c r="DP12" s="788"/>
      <c r="DQ12" s="786"/>
      <c r="DR12" s="787"/>
      <c r="DS12" s="787"/>
      <c r="DT12" s="787"/>
      <c r="DU12" s="788"/>
      <c r="DV12" s="783"/>
      <c r="DW12" s="784"/>
      <c r="DX12" s="784"/>
      <c r="DY12" s="784"/>
      <c r="DZ12" s="789"/>
      <c r="EA12" s="234"/>
    </row>
    <row r="13" spans="1:131" s="235" customFormat="1" ht="26.25" customHeight="1" x14ac:dyDescent="0.2">
      <c r="A13" s="238">
        <v>7</v>
      </c>
      <c r="B13" s="751"/>
      <c r="C13" s="752"/>
      <c r="D13" s="752"/>
      <c r="E13" s="752"/>
      <c r="F13" s="752"/>
      <c r="G13" s="752"/>
      <c r="H13" s="752"/>
      <c r="I13" s="752"/>
      <c r="J13" s="752"/>
      <c r="K13" s="752"/>
      <c r="L13" s="752"/>
      <c r="M13" s="752"/>
      <c r="N13" s="752"/>
      <c r="O13" s="752"/>
      <c r="P13" s="753"/>
      <c r="Q13" s="754"/>
      <c r="R13" s="755"/>
      <c r="S13" s="755"/>
      <c r="T13" s="755"/>
      <c r="U13" s="755"/>
      <c r="V13" s="755"/>
      <c r="W13" s="755"/>
      <c r="X13" s="755"/>
      <c r="Y13" s="755"/>
      <c r="Z13" s="755"/>
      <c r="AA13" s="755"/>
      <c r="AB13" s="755"/>
      <c r="AC13" s="755"/>
      <c r="AD13" s="755"/>
      <c r="AE13" s="756"/>
      <c r="AF13" s="757"/>
      <c r="AG13" s="758"/>
      <c r="AH13" s="758"/>
      <c r="AI13" s="758"/>
      <c r="AJ13" s="759"/>
      <c r="AK13" s="760"/>
      <c r="AL13" s="761"/>
      <c r="AM13" s="761"/>
      <c r="AN13" s="761"/>
      <c r="AO13" s="761"/>
      <c r="AP13" s="761"/>
      <c r="AQ13" s="761"/>
      <c r="AR13" s="761"/>
      <c r="AS13" s="761"/>
      <c r="AT13" s="761"/>
      <c r="AU13" s="781"/>
      <c r="AV13" s="781"/>
      <c r="AW13" s="781"/>
      <c r="AX13" s="781"/>
      <c r="AY13" s="782"/>
      <c r="AZ13" s="232"/>
      <c r="BA13" s="232"/>
      <c r="BB13" s="232"/>
      <c r="BC13" s="232"/>
      <c r="BD13" s="232"/>
      <c r="BE13" s="233"/>
      <c r="BF13" s="233"/>
      <c r="BG13" s="233"/>
      <c r="BH13" s="233"/>
      <c r="BI13" s="233"/>
      <c r="BJ13" s="233"/>
      <c r="BK13" s="233"/>
      <c r="BL13" s="233"/>
      <c r="BM13" s="233"/>
      <c r="BN13" s="233"/>
      <c r="BO13" s="233"/>
      <c r="BP13" s="233"/>
      <c r="BQ13" s="238">
        <v>7</v>
      </c>
      <c r="BR13" s="239"/>
      <c r="BS13" s="783"/>
      <c r="BT13" s="784"/>
      <c r="BU13" s="784"/>
      <c r="BV13" s="784"/>
      <c r="BW13" s="784"/>
      <c r="BX13" s="784"/>
      <c r="BY13" s="784"/>
      <c r="BZ13" s="784"/>
      <c r="CA13" s="784"/>
      <c r="CB13" s="784"/>
      <c r="CC13" s="784"/>
      <c r="CD13" s="784"/>
      <c r="CE13" s="784"/>
      <c r="CF13" s="784"/>
      <c r="CG13" s="785"/>
      <c r="CH13" s="786"/>
      <c r="CI13" s="787"/>
      <c r="CJ13" s="787"/>
      <c r="CK13" s="787"/>
      <c r="CL13" s="788"/>
      <c r="CM13" s="786"/>
      <c r="CN13" s="787"/>
      <c r="CO13" s="787"/>
      <c r="CP13" s="787"/>
      <c r="CQ13" s="788"/>
      <c r="CR13" s="786"/>
      <c r="CS13" s="787"/>
      <c r="CT13" s="787"/>
      <c r="CU13" s="787"/>
      <c r="CV13" s="788"/>
      <c r="CW13" s="786"/>
      <c r="CX13" s="787"/>
      <c r="CY13" s="787"/>
      <c r="CZ13" s="787"/>
      <c r="DA13" s="788"/>
      <c r="DB13" s="786"/>
      <c r="DC13" s="787"/>
      <c r="DD13" s="787"/>
      <c r="DE13" s="787"/>
      <c r="DF13" s="788"/>
      <c r="DG13" s="786"/>
      <c r="DH13" s="787"/>
      <c r="DI13" s="787"/>
      <c r="DJ13" s="787"/>
      <c r="DK13" s="788"/>
      <c r="DL13" s="786"/>
      <c r="DM13" s="787"/>
      <c r="DN13" s="787"/>
      <c r="DO13" s="787"/>
      <c r="DP13" s="788"/>
      <c r="DQ13" s="786"/>
      <c r="DR13" s="787"/>
      <c r="DS13" s="787"/>
      <c r="DT13" s="787"/>
      <c r="DU13" s="788"/>
      <c r="DV13" s="783"/>
      <c r="DW13" s="784"/>
      <c r="DX13" s="784"/>
      <c r="DY13" s="784"/>
      <c r="DZ13" s="789"/>
      <c r="EA13" s="234"/>
    </row>
    <row r="14" spans="1:131" s="235" customFormat="1" ht="26.25" customHeight="1" x14ac:dyDescent="0.2">
      <c r="A14" s="238">
        <v>8</v>
      </c>
      <c r="B14" s="751"/>
      <c r="C14" s="752"/>
      <c r="D14" s="752"/>
      <c r="E14" s="752"/>
      <c r="F14" s="752"/>
      <c r="G14" s="752"/>
      <c r="H14" s="752"/>
      <c r="I14" s="752"/>
      <c r="J14" s="752"/>
      <c r="K14" s="752"/>
      <c r="L14" s="752"/>
      <c r="M14" s="752"/>
      <c r="N14" s="752"/>
      <c r="O14" s="752"/>
      <c r="P14" s="753"/>
      <c r="Q14" s="754"/>
      <c r="R14" s="755"/>
      <c r="S14" s="755"/>
      <c r="T14" s="755"/>
      <c r="U14" s="755"/>
      <c r="V14" s="755"/>
      <c r="W14" s="755"/>
      <c r="X14" s="755"/>
      <c r="Y14" s="755"/>
      <c r="Z14" s="755"/>
      <c r="AA14" s="755"/>
      <c r="AB14" s="755"/>
      <c r="AC14" s="755"/>
      <c r="AD14" s="755"/>
      <c r="AE14" s="756"/>
      <c r="AF14" s="757"/>
      <c r="AG14" s="758"/>
      <c r="AH14" s="758"/>
      <c r="AI14" s="758"/>
      <c r="AJ14" s="759"/>
      <c r="AK14" s="760"/>
      <c r="AL14" s="761"/>
      <c r="AM14" s="761"/>
      <c r="AN14" s="761"/>
      <c r="AO14" s="761"/>
      <c r="AP14" s="761"/>
      <c r="AQ14" s="761"/>
      <c r="AR14" s="761"/>
      <c r="AS14" s="761"/>
      <c r="AT14" s="761"/>
      <c r="AU14" s="781"/>
      <c r="AV14" s="781"/>
      <c r="AW14" s="781"/>
      <c r="AX14" s="781"/>
      <c r="AY14" s="782"/>
      <c r="AZ14" s="232"/>
      <c r="BA14" s="232"/>
      <c r="BB14" s="232"/>
      <c r="BC14" s="232"/>
      <c r="BD14" s="232"/>
      <c r="BE14" s="233"/>
      <c r="BF14" s="233"/>
      <c r="BG14" s="233"/>
      <c r="BH14" s="233"/>
      <c r="BI14" s="233"/>
      <c r="BJ14" s="233"/>
      <c r="BK14" s="233"/>
      <c r="BL14" s="233"/>
      <c r="BM14" s="233"/>
      <c r="BN14" s="233"/>
      <c r="BO14" s="233"/>
      <c r="BP14" s="233"/>
      <c r="BQ14" s="238">
        <v>8</v>
      </c>
      <c r="BR14" s="239"/>
      <c r="BS14" s="783"/>
      <c r="BT14" s="784"/>
      <c r="BU14" s="784"/>
      <c r="BV14" s="784"/>
      <c r="BW14" s="784"/>
      <c r="BX14" s="784"/>
      <c r="BY14" s="784"/>
      <c r="BZ14" s="784"/>
      <c r="CA14" s="784"/>
      <c r="CB14" s="784"/>
      <c r="CC14" s="784"/>
      <c r="CD14" s="784"/>
      <c r="CE14" s="784"/>
      <c r="CF14" s="784"/>
      <c r="CG14" s="785"/>
      <c r="CH14" s="786"/>
      <c r="CI14" s="787"/>
      <c r="CJ14" s="787"/>
      <c r="CK14" s="787"/>
      <c r="CL14" s="788"/>
      <c r="CM14" s="786"/>
      <c r="CN14" s="787"/>
      <c r="CO14" s="787"/>
      <c r="CP14" s="787"/>
      <c r="CQ14" s="788"/>
      <c r="CR14" s="786"/>
      <c r="CS14" s="787"/>
      <c r="CT14" s="787"/>
      <c r="CU14" s="787"/>
      <c r="CV14" s="788"/>
      <c r="CW14" s="786"/>
      <c r="CX14" s="787"/>
      <c r="CY14" s="787"/>
      <c r="CZ14" s="787"/>
      <c r="DA14" s="788"/>
      <c r="DB14" s="786"/>
      <c r="DC14" s="787"/>
      <c r="DD14" s="787"/>
      <c r="DE14" s="787"/>
      <c r="DF14" s="788"/>
      <c r="DG14" s="786"/>
      <c r="DH14" s="787"/>
      <c r="DI14" s="787"/>
      <c r="DJ14" s="787"/>
      <c r="DK14" s="788"/>
      <c r="DL14" s="786"/>
      <c r="DM14" s="787"/>
      <c r="DN14" s="787"/>
      <c r="DO14" s="787"/>
      <c r="DP14" s="788"/>
      <c r="DQ14" s="786"/>
      <c r="DR14" s="787"/>
      <c r="DS14" s="787"/>
      <c r="DT14" s="787"/>
      <c r="DU14" s="788"/>
      <c r="DV14" s="783"/>
      <c r="DW14" s="784"/>
      <c r="DX14" s="784"/>
      <c r="DY14" s="784"/>
      <c r="DZ14" s="789"/>
      <c r="EA14" s="234"/>
    </row>
    <row r="15" spans="1:131" s="235" customFormat="1" ht="26.25" customHeight="1" x14ac:dyDescent="0.2">
      <c r="A15" s="238">
        <v>9</v>
      </c>
      <c r="B15" s="751"/>
      <c r="C15" s="752"/>
      <c r="D15" s="752"/>
      <c r="E15" s="752"/>
      <c r="F15" s="752"/>
      <c r="G15" s="752"/>
      <c r="H15" s="752"/>
      <c r="I15" s="752"/>
      <c r="J15" s="752"/>
      <c r="K15" s="752"/>
      <c r="L15" s="752"/>
      <c r="M15" s="752"/>
      <c r="N15" s="752"/>
      <c r="O15" s="752"/>
      <c r="P15" s="753"/>
      <c r="Q15" s="754"/>
      <c r="R15" s="755"/>
      <c r="S15" s="755"/>
      <c r="T15" s="755"/>
      <c r="U15" s="755"/>
      <c r="V15" s="755"/>
      <c r="W15" s="755"/>
      <c r="X15" s="755"/>
      <c r="Y15" s="755"/>
      <c r="Z15" s="755"/>
      <c r="AA15" s="755"/>
      <c r="AB15" s="755"/>
      <c r="AC15" s="755"/>
      <c r="AD15" s="755"/>
      <c r="AE15" s="756"/>
      <c r="AF15" s="757"/>
      <c r="AG15" s="758"/>
      <c r="AH15" s="758"/>
      <c r="AI15" s="758"/>
      <c r="AJ15" s="759"/>
      <c r="AK15" s="760"/>
      <c r="AL15" s="761"/>
      <c r="AM15" s="761"/>
      <c r="AN15" s="761"/>
      <c r="AO15" s="761"/>
      <c r="AP15" s="761"/>
      <c r="AQ15" s="761"/>
      <c r="AR15" s="761"/>
      <c r="AS15" s="761"/>
      <c r="AT15" s="761"/>
      <c r="AU15" s="781"/>
      <c r="AV15" s="781"/>
      <c r="AW15" s="781"/>
      <c r="AX15" s="781"/>
      <c r="AY15" s="782"/>
      <c r="AZ15" s="232"/>
      <c r="BA15" s="232"/>
      <c r="BB15" s="232"/>
      <c r="BC15" s="232"/>
      <c r="BD15" s="232"/>
      <c r="BE15" s="233"/>
      <c r="BF15" s="233"/>
      <c r="BG15" s="233"/>
      <c r="BH15" s="233"/>
      <c r="BI15" s="233"/>
      <c r="BJ15" s="233"/>
      <c r="BK15" s="233"/>
      <c r="BL15" s="233"/>
      <c r="BM15" s="233"/>
      <c r="BN15" s="233"/>
      <c r="BO15" s="233"/>
      <c r="BP15" s="233"/>
      <c r="BQ15" s="238">
        <v>9</v>
      </c>
      <c r="BR15" s="239"/>
      <c r="BS15" s="783"/>
      <c r="BT15" s="784"/>
      <c r="BU15" s="784"/>
      <c r="BV15" s="784"/>
      <c r="BW15" s="784"/>
      <c r="BX15" s="784"/>
      <c r="BY15" s="784"/>
      <c r="BZ15" s="784"/>
      <c r="CA15" s="784"/>
      <c r="CB15" s="784"/>
      <c r="CC15" s="784"/>
      <c r="CD15" s="784"/>
      <c r="CE15" s="784"/>
      <c r="CF15" s="784"/>
      <c r="CG15" s="785"/>
      <c r="CH15" s="786"/>
      <c r="CI15" s="787"/>
      <c r="CJ15" s="787"/>
      <c r="CK15" s="787"/>
      <c r="CL15" s="788"/>
      <c r="CM15" s="786"/>
      <c r="CN15" s="787"/>
      <c r="CO15" s="787"/>
      <c r="CP15" s="787"/>
      <c r="CQ15" s="788"/>
      <c r="CR15" s="786"/>
      <c r="CS15" s="787"/>
      <c r="CT15" s="787"/>
      <c r="CU15" s="787"/>
      <c r="CV15" s="788"/>
      <c r="CW15" s="786"/>
      <c r="CX15" s="787"/>
      <c r="CY15" s="787"/>
      <c r="CZ15" s="787"/>
      <c r="DA15" s="788"/>
      <c r="DB15" s="786"/>
      <c r="DC15" s="787"/>
      <c r="DD15" s="787"/>
      <c r="DE15" s="787"/>
      <c r="DF15" s="788"/>
      <c r="DG15" s="786"/>
      <c r="DH15" s="787"/>
      <c r="DI15" s="787"/>
      <c r="DJ15" s="787"/>
      <c r="DK15" s="788"/>
      <c r="DL15" s="786"/>
      <c r="DM15" s="787"/>
      <c r="DN15" s="787"/>
      <c r="DO15" s="787"/>
      <c r="DP15" s="788"/>
      <c r="DQ15" s="786"/>
      <c r="DR15" s="787"/>
      <c r="DS15" s="787"/>
      <c r="DT15" s="787"/>
      <c r="DU15" s="788"/>
      <c r="DV15" s="783"/>
      <c r="DW15" s="784"/>
      <c r="DX15" s="784"/>
      <c r="DY15" s="784"/>
      <c r="DZ15" s="789"/>
      <c r="EA15" s="234"/>
    </row>
    <row r="16" spans="1:131" s="235" customFormat="1" ht="26.25" customHeight="1" x14ac:dyDescent="0.2">
      <c r="A16" s="238">
        <v>10</v>
      </c>
      <c r="B16" s="751"/>
      <c r="C16" s="752"/>
      <c r="D16" s="752"/>
      <c r="E16" s="752"/>
      <c r="F16" s="752"/>
      <c r="G16" s="752"/>
      <c r="H16" s="752"/>
      <c r="I16" s="752"/>
      <c r="J16" s="752"/>
      <c r="K16" s="752"/>
      <c r="L16" s="752"/>
      <c r="M16" s="752"/>
      <c r="N16" s="752"/>
      <c r="O16" s="752"/>
      <c r="P16" s="753"/>
      <c r="Q16" s="754"/>
      <c r="R16" s="755"/>
      <c r="S16" s="755"/>
      <c r="T16" s="755"/>
      <c r="U16" s="755"/>
      <c r="V16" s="755"/>
      <c r="W16" s="755"/>
      <c r="X16" s="755"/>
      <c r="Y16" s="755"/>
      <c r="Z16" s="755"/>
      <c r="AA16" s="755"/>
      <c r="AB16" s="755"/>
      <c r="AC16" s="755"/>
      <c r="AD16" s="755"/>
      <c r="AE16" s="756"/>
      <c r="AF16" s="757"/>
      <c r="AG16" s="758"/>
      <c r="AH16" s="758"/>
      <c r="AI16" s="758"/>
      <c r="AJ16" s="759"/>
      <c r="AK16" s="760"/>
      <c r="AL16" s="761"/>
      <c r="AM16" s="761"/>
      <c r="AN16" s="761"/>
      <c r="AO16" s="761"/>
      <c r="AP16" s="761"/>
      <c r="AQ16" s="761"/>
      <c r="AR16" s="761"/>
      <c r="AS16" s="761"/>
      <c r="AT16" s="761"/>
      <c r="AU16" s="781"/>
      <c r="AV16" s="781"/>
      <c r="AW16" s="781"/>
      <c r="AX16" s="781"/>
      <c r="AY16" s="782"/>
      <c r="AZ16" s="232"/>
      <c r="BA16" s="232"/>
      <c r="BB16" s="232"/>
      <c r="BC16" s="232"/>
      <c r="BD16" s="232"/>
      <c r="BE16" s="233"/>
      <c r="BF16" s="233"/>
      <c r="BG16" s="233"/>
      <c r="BH16" s="233"/>
      <c r="BI16" s="233"/>
      <c r="BJ16" s="233"/>
      <c r="BK16" s="233"/>
      <c r="BL16" s="233"/>
      <c r="BM16" s="233"/>
      <c r="BN16" s="233"/>
      <c r="BO16" s="233"/>
      <c r="BP16" s="233"/>
      <c r="BQ16" s="238">
        <v>10</v>
      </c>
      <c r="BR16" s="239"/>
      <c r="BS16" s="783"/>
      <c r="BT16" s="784"/>
      <c r="BU16" s="784"/>
      <c r="BV16" s="784"/>
      <c r="BW16" s="784"/>
      <c r="BX16" s="784"/>
      <c r="BY16" s="784"/>
      <c r="BZ16" s="784"/>
      <c r="CA16" s="784"/>
      <c r="CB16" s="784"/>
      <c r="CC16" s="784"/>
      <c r="CD16" s="784"/>
      <c r="CE16" s="784"/>
      <c r="CF16" s="784"/>
      <c r="CG16" s="785"/>
      <c r="CH16" s="786"/>
      <c r="CI16" s="787"/>
      <c r="CJ16" s="787"/>
      <c r="CK16" s="787"/>
      <c r="CL16" s="788"/>
      <c r="CM16" s="786"/>
      <c r="CN16" s="787"/>
      <c r="CO16" s="787"/>
      <c r="CP16" s="787"/>
      <c r="CQ16" s="788"/>
      <c r="CR16" s="786"/>
      <c r="CS16" s="787"/>
      <c r="CT16" s="787"/>
      <c r="CU16" s="787"/>
      <c r="CV16" s="788"/>
      <c r="CW16" s="786"/>
      <c r="CX16" s="787"/>
      <c r="CY16" s="787"/>
      <c r="CZ16" s="787"/>
      <c r="DA16" s="788"/>
      <c r="DB16" s="786"/>
      <c r="DC16" s="787"/>
      <c r="DD16" s="787"/>
      <c r="DE16" s="787"/>
      <c r="DF16" s="788"/>
      <c r="DG16" s="786"/>
      <c r="DH16" s="787"/>
      <c r="DI16" s="787"/>
      <c r="DJ16" s="787"/>
      <c r="DK16" s="788"/>
      <c r="DL16" s="786"/>
      <c r="DM16" s="787"/>
      <c r="DN16" s="787"/>
      <c r="DO16" s="787"/>
      <c r="DP16" s="788"/>
      <c r="DQ16" s="786"/>
      <c r="DR16" s="787"/>
      <c r="DS16" s="787"/>
      <c r="DT16" s="787"/>
      <c r="DU16" s="788"/>
      <c r="DV16" s="783"/>
      <c r="DW16" s="784"/>
      <c r="DX16" s="784"/>
      <c r="DY16" s="784"/>
      <c r="DZ16" s="789"/>
      <c r="EA16" s="234"/>
    </row>
    <row r="17" spans="1:131" s="235" customFormat="1" ht="26.25" customHeight="1" x14ac:dyDescent="0.2">
      <c r="A17" s="238">
        <v>11</v>
      </c>
      <c r="B17" s="751"/>
      <c r="C17" s="752"/>
      <c r="D17" s="752"/>
      <c r="E17" s="752"/>
      <c r="F17" s="752"/>
      <c r="G17" s="752"/>
      <c r="H17" s="752"/>
      <c r="I17" s="752"/>
      <c r="J17" s="752"/>
      <c r="K17" s="752"/>
      <c r="L17" s="752"/>
      <c r="M17" s="752"/>
      <c r="N17" s="752"/>
      <c r="O17" s="752"/>
      <c r="P17" s="753"/>
      <c r="Q17" s="754"/>
      <c r="R17" s="755"/>
      <c r="S17" s="755"/>
      <c r="T17" s="755"/>
      <c r="U17" s="755"/>
      <c r="V17" s="755"/>
      <c r="W17" s="755"/>
      <c r="X17" s="755"/>
      <c r="Y17" s="755"/>
      <c r="Z17" s="755"/>
      <c r="AA17" s="755"/>
      <c r="AB17" s="755"/>
      <c r="AC17" s="755"/>
      <c r="AD17" s="755"/>
      <c r="AE17" s="756"/>
      <c r="AF17" s="757"/>
      <c r="AG17" s="758"/>
      <c r="AH17" s="758"/>
      <c r="AI17" s="758"/>
      <c r="AJ17" s="759"/>
      <c r="AK17" s="760"/>
      <c r="AL17" s="761"/>
      <c r="AM17" s="761"/>
      <c r="AN17" s="761"/>
      <c r="AO17" s="761"/>
      <c r="AP17" s="761"/>
      <c r="AQ17" s="761"/>
      <c r="AR17" s="761"/>
      <c r="AS17" s="761"/>
      <c r="AT17" s="761"/>
      <c r="AU17" s="781"/>
      <c r="AV17" s="781"/>
      <c r="AW17" s="781"/>
      <c r="AX17" s="781"/>
      <c r="AY17" s="782"/>
      <c r="AZ17" s="232"/>
      <c r="BA17" s="232"/>
      <c r="BB17" s="232"/>
      <c r="BC17" s="232"/>
      <c r="BD17" s="232"/>
      <c r="BE17" s="233"/>
      <c r="BF17" s="233"/>
      <c r="BG17" s="233"/>
      <c r="BH17" s="233"/>
      <c r="BI17" s="233"/>
      <c r="BJ17" s="233"/>
      <c r="BK17" s="233"/>
      <c r="BL17" s="233"/>
      <c r="BM17" s="233"/>
      <c r="BN17" s="233"/>
      <c r="BO17" s="233"/>
      <c r="BP17" s="233"/>
      <c r="BQ17" s="238">
        <v>11</v>
      </c>
      <c r="BR17" s="239"/>
      <c r="BS17" s="783"/>
      <c r="BT17" s="784"/>
      <c r="BU17" s="784"/>
      <c r="BV17" s="784"/>
      <c r="BW17" s="784"/>
      <c r="BX17" s="784"/>
      <c r="BY17" s="784"/>
      <c r="BZ17" s="784"/>
      <c r="CA17" s="784"/>
      <c r="CB17" s="784"/>
      <c r="CC17" s="784"/>
      <c r="CD17" s="784"/>
      <c r="CE17" s="784"/>
      <c r="CF17" s="784"/>
      <c r="CG17" s="785"/>
      <c r="CH17" s="786"/>
      <c r="CI17" s="787"/>
      <c r="CJ17" s="787"/>
      <c r="CK17" s="787"/>
      <c r="CL17" s="788"/>
      <c r="CM17" s="786"/>
      <c r="CN17" s="787"/>
      <c r="CO17" s="787"/>
      <c r="CP17" s="787"/>
      <c r="CQ17" s="788"/>
      <c r="CR17" s="786"/>
      <c r="CS17" s="787"/>
      <c r="CT17" s="787"/>
      <c r="CU17" s="787"/>
      <c r="CV17" s="788"/>
      <c r="CW17" s="786"/>
      <c r="CX17" s="787"/>
      <c r="CY17" s="787"/>
      <c r="CZ17" s="787"/>
      <c r="DA17" s="788"/>
      <c r="DB17" s="786"/>
      <c r="DC17" s="787"/>
      <c r="DD17" s="787"/>
      <c r="DE17" s="787"/>
      <c r="DF17" s="788"/>
      <c r="DG17" s="786"/>
      <c r="DH17" s="787"/>
      <c r="DI17" s="787"/>
      <c r="DJ17" s="787"/>
      <c r="DK17" s="788"/>
      <c r="DL17" s="786"/>
      <c r="DM17" s="787"/>
      <c r="DN17" s="787"/>
      <c r="DO17" s="787"/>
      <c r="DP17" s="788"/>
      <c r="DQ17" s="786"/>
      <c r="DR17" s="787"/>
      <c r="DS17" s="787"/>
      <c r="DT17" s="787"/>
      <c r="DU17" s="788"/>
      <c r="DV17" s="783"/>
      <c r="DW17" s="784"/>
      <c r="DX17" s="784"/>
      <c r="DY17" s="784"/>
      <c r="DZ17" s="789"/>
      <c r="EA17" s="234"/>
    </row>
    <row r="18" spans="1:131" s="235" customFormat="1" ht="26.25" customHeight="1" x14ac:dyDescent="0.2">
      <c r="A18" s="238">
        <v>12</v>
      </c>
      <c r="B18" s="751"/>
      <c r="C18" s="752"/>
      <c r="D18" s="752"/>
      <c r="E18" s="752"/>
      <c r="F18" s="752"/>
      <c r="G18" s="752"/>
      <c r="H18" s="752"/>
      <c r="I18" s="752"/>
      <c r="J18" s="752"/>
      <c r="K18" s="752"/>
      <c r="L18" s="752"/>
      <c r="M18" s="752"/>
      <c r="N18" s="752"/>
      <c r="O18" s="752"/>
      <c r="P18" s="753"/>
      <c r="Q18" s="754"/>
      <c r="R18" s="755"/>
      <c r="S18" s="755"/>
      <c r="T18" s="755"/>
      <c r="U18" s="755"/>
      <c r="V18" s="755"/>
      <c r="W18" s="755"/>
      <c r="X18" s="755"/>
      <c r="Y18" s="755"/>
      <c r="Z18" s="755"/>
      <c r="AA18" s="755"/>
      <c r="AB18" s="755"/>
      <c r="AC18" s="755"/>
      <c r="AD18" s="755"/>
      <c r="AE18" s="756"/>
      <c r="AF18" s="757"/>
      <c r="AG18" s="758"/>
      <c r="AH18" s="758"/>
      <c r="AI18" s="758"/>
      <c r="AJ18" s="759"/>
      <c r="AK18" s="760"/>
      <c r="AL18" s="761"/>
      <c r="AM18" s="761"/>
      <c r="AN18" s="761"/>
      <c r="AO18" s="761"/>
      <c r="AP18" s="761"/>
      <c r="AQ18" s="761"/>
      <c r="AR18" s="761"/>
      <c r="AS18" s="761"/>
      <c r="AT18" s="761"/>
      <c r="AU18" s="781"/>
      <c r="AV18" s="781"/>
      <c r="AW18" s="781"/>
      <c r="AX18" s="781"/>
      <c r="AY18" s="782"/>
      <c r="AZ18" s="232"/>
      <c r="BA18" s="232"/>
      <c r="BB18" s="232"/>
      <c r="BC18" s="232"/>
      <c r="BD18" s="232"/>
      <c r="BE18" s="233"/>
      <c r="BF18" s="233"/>
      <c r="BG18" s="233"/>
      <c r="BH18" s="233"/>
      <c r="BI18" s="233"/>
      <c r="BJ18" s="233"/>
      <c r="BK18" s="233"/>
      <c r="BL18" s="233"/>
      <c r="BM18" s="233"/>
      <c r="BN18" s="233"/>
      <c r="BO18" s="233"/>
      <c r="BP18" s="233"/>
      <c r="BQ18" s="238">
        <v>12</v>
      </c>
      <c r="BR18" s="239"/>
      <c r="BS18" s="783"/>
      <c r="BT18" s="784"/>
      <c r="BU18" s="784"/>
      <c r="BV18" s="784"/>
      <c r="BW18" s="784"/>
      <c r="BX18" s="784"/>
      <c r="BY18" s="784"/>
      <c r="BZ18" s="784"/>
      <c r="CA18" s="784"/>
      <c r="CB18" s="784"/>
      <c r="CC18" s="784"/>
      <c r="CD18" s="784"/>
      <c r="CE18" s="784"/>
      <c r="CF18" s="784"/>
      <c r="CG18" s="785"/>
      <c r="CH18" s="786"/>
      <c r="CI18" s="787"/>
      <c r="CJ18" s="787"/>
      <c r="CK18" s="787"/>
      <c r="CL18" s="788"/>
      <c r="CM18" s="786"/>
      <c r="CN18" s="787"/>
      <c r="CO18" s="787"/>
      <c r="CP18" s="787"/>
      <c r="CQ18" s="788"/>
      <c r="CR18" s="786"/>
      <c r="CS18" s="787"/>
      <c r="CT18" s="787"/>
      <c r="CU18" s="787"/>
      <c r="CV18" s="788"/>
      <c r="CW18" s="786"/>
      <c r="CX18" s="787"/>
      <c r="CY18" s="787"/>
      <c r="CZ18" s="787"/>
      <c r="DA18" s="788"/>
      <c r="DB18" s="786"/>
      <c r="DC18" s="787"/>
      <c r="DD18" s="787"/>
      <c r="DE18" s="787"/>
      <c r="DF18" s="788"/>
      <c r="DG18" s="786"/>
      <c r="DH18" s="787"/>
      <c r="DI18" s="787"/>
      <c r="DJ18" s="787"/>
      <c r="DK18" s="788"/>
      <c r="DL18" s="786"/>
      <c r="DM18" s="787"/>
      <c r="DN18" s="787"/>
      <c r="DO18" s="787"/>
      <c r="DP18" s="788"/>
      <c r="DQ18" s="786"/>
      <c r="DR18" s="787"/>
      <c r="DS18" s="787"/>
      <c r="DT18" s="787"/>
      <c r="DU18" s="788"/>
      <c r="DV18" s="783"/>
      <c r="DW18" s="784"/>
      <c r="DX18" s="784"/>
      <c r="DY18" s="784"/>
      <c r="DZ18" s="789"/>
      <c r="EA18" s="234"/>
    </row>
    <row r="19" spans="1:131" s="235" customFormat="1" ht="26.25" customHeight="1" x14ac:dyDescent="0.2">
      <c r="A19" s="238">
        <v>13</v>
      </c>
      <c r="B19" s="751"/>
      <c r="C19" s="752"/>
      <c r="D19" s="752"/>
      <c r="E19" s="752"/>
      <c r="F19" s="752"/>
      <c r="G19" s="752"/>
      <c r="H19" s="752"/>
      <c r="I19" s="752"/>
      <c r="J19" s="752"/>
      <c r="K19" s="752"/>
      <c r="L19" s="752"/>
      <c r="M19" s="752"/>
      <c r="N19" s="752"/>
      <c r="O19" s="752"/>
      <c r="P19" s="753"/>
      <c r="Q19" s="754"/>
      <c r="R19" s="755"/>
      <c r="S19" s="755"/>
      <c r="T19" s="755"/>
      <c r="U19" s="755"/>
      <c r="V19" s="755"/>
      <c r="W19" s="755"/>
      <c r="X19" s="755"/>
      <c r="Y19" s="755"/>
      <c r="Z19" s="755"/>
      <c r="AA19" s="755"/>
      <c r="AB19" s="755"/>
      <c r="AC19" s="755"/>
      <c r="AD19" s="755"/>
      <c r="AE19" s="756"/>
      <c r="AF19" s="757"/>
      <c r="AG19" s="758"/>
      <c r="AH19" s="758"/>
      <c r="AI19" s="758"/>
      <c r="AJ19" s="759"/>
      <c r="AK19" s="760"/>
      <c r="AL19" s="761"/>
      <c r="AM19" s="761"/>
      <c r="AN19" s="761"/>
      <c r="AO19" s="761"/>
      <c r="AP19" s="761"/>
      <c r="AQ19" s="761"/>
      <c r="AR19" s="761"/>
      <c r="AS19" s="761"/>
      <c r="AT19" s="761"/>
      <c r="AU19" s="781"/>
      <c r="AV19" s="781"/>
      <c r="AW19" s="781"/>
      <c r="AX19" s="781"/>
      <c r="AY19" s="782"/>
      <c r="AZ19" s="232"/>
      <c r="BA19" s="232"/>
      <c r="BB19" s="232"/>
      <c r="BC19" s="232"/>
      <c r="BD19" s="232"/>
      <c r="BE19" s="233"/>
      <c r="BF19" s="233"/>
      <c r="BG19" s="233"/>
      <c r="BH19" s="233"/>
      <c r="BI19" s="233"/>
      <c r="BJ19" s="233"/>
      <c r="BK19" s="233"/>
      <c r="BL19" s="233"/>
      <c r="BM19" s="233"/>
      <c r="BN19" s="233"/>
      <c r="BO19" s="233"/>
      <c r="BP19" s="233"/>
      <c r="BQ19" s="238">
        <v>13</v>
      </c>
      <c r="BR19" s="239"/>
      <c r="BS19" s="783"/>
      <c r="BT19" s="784"/>
      <c r="BU19" s="784"/>
      <c r="BV19" s="784"/>
      <c r="BW19" s="784"/>
      <c r="BX19" s="784"/>
      <c r="BY19" s="784"/>
      <c r="BZ19" s="784"/>
      <c r="CA19" s="784"/>
      <c r="CB19" s="784"/>
      <c r="CC19" s="784"/>
      <c r="CD19" s="784"/>
      <c r="CE19" s="784"/>
      <c r="CF19" s="784"/>
      <c r="CG19" s="785"/>
      <c r="CH19" s="786"/>
      <c r="CI19" s="787"/>
      <c r="CJ19" s="787"/>
      <c r="CK19" s="787"/>
      <c r="CL19" s="788"/>
      <c r="CM19" s="786"/>
      <c r="CN19" s="787"/>
      <c r="CO19" s="787"/>
      <c r="CP19" s="787"/>
      <c r="CQ19" s="788"/>
      <c r="CR19" s="786"/>
      <c r="CS19" s="787"/>
      <c r="CT19" s="787"/>
      <c r="CU19" s="787"/>
      <c r="CV19" s="788"/>
      <c r="CW19" s="786"/>
      <c r="CX19" s="787"/>
      <c r="CY19" s="787"/>
      <c r="CZ19" s="787"/>
      <c r="DA19" s="788"/>
      <c r="DB19" s="786"/>
      <c r="DC19" s="787"/>
      <c r="DD19" s="787"/>
      <c r="DE19" s="787"/>
      <c r="DF19" s="788"/>
      <c r="DG19" s="786"/>
      <c r="DH19" s="787"/>
      <c r="DI19" s="787"/>
      <c r="DJ19" s="787"/>
      <c r="DK19" s="788"/>
      <c r="DL19" s="786"/>
      <c r="DM19" s="787"/>
      <c r="DN19" s="787"/>
      <c r="DO19" s="787"/>
      <c r="DP19" s="788"/>
      <c r="DQ19" s="786"/>
      <c r="DR19" s="787"/>
      <c r="DS19" s="787"/>
      <c r="DT19" s="787"/>
      <c r="DU19" s="788"/>
      <c r="DV19" s="783"/>
      <c r="DW19" s="784"/>
      <c r="DX19" s="784"/>
      <c r="DY19" s="784"/>
      <c r="DZ19" s="789"/>
      <c r="EA19" s="234"/>
    </row>
    <row r="20" spans="1:131" s="235" customFormat="1" ht="26.25" customHeight="1" x14ac:dyDescent="0.2">
      <c r="A20" s="238">
        <v>14</v>
      </c>
      <c r="B20" s="751"/>
      <c r="C20" s="752"/>
      <c r="D20" s="752"/>
      <c r="E20" s="752"/>
      <c r="F20" s="752"/>
      <c r="G20" s="752"/>
      <c r="H20" s="752"/>
      <c r="I20" s="752"/>
      <c r="J20" s="752"/>
      <c r="K20" s="752"/>
      <c r="L20" s="752"/>
      <c r="M20" s="752"/>
      <c r="N20" s="752"/>
      <c r="O20" s="752"/>
      <c r="P20" s="753"/>
      <c r="Q20" s="754"/>
      <c r="R20" s="755"/>
      <c r="S20" s="755"/>
      <c r="T20" s="755"/>
      <c r="U20" s="755"/>
      <c r="V20" s="755"/>
      <c r="W20" s="755"/>
      <c r="X20" s="755"/>
      <c r="Y20" s="755"/>
      <c r="Z20" s="755"/>
      <c r="AA20" s="755"/>
      <c r="AB20" s="755"/>
      <c r="AC20" s="755"/>
      <c r="AD20" s="755"/>
      <c r="AE20" s="756"/>
      <c r="AF20" s="757"/>
      <c r="AG20" s="758"/>
      <c r="AH20" s="758"/>
      <c r="AI20" s="758"/>
      <c r="AJ20" s="759"/>
      <c r="AK20" s="760"/>
      <c r="AL20" s="761"/>
      <c r="AM20" s="761"/>
      <c r="AN20" s="761"/>
      <c r="AO20" s="761"/>
      <c r="AP20" s="761"/>
      <c r="AQ20" s="761"/>
      <c r="AR20" s="761"/>
      <c r="AS20" s="761"/>
      <c r="AT20" s="761"/>
      <c r="AU20" s="781"/>
      <c r="AV20" s="781"/>
      <c r="AW20" s="781"/>
      <c r="AX20" s="781"/>
      <c r="AY20" s="782"/>
      <c r="AZ20" s="232"/>
      <c r="BA20" s="232"/>
      <c r="BB20" s="232"/>
      <c r="BC20" s="232"/>
      <c r="BD20" s="232"/>
      <c r="BE20" s="233"/>
      <c r="BF20" s="233"/>
      <c r="BG20" s="233"/>
      <c r="BH20" s="233"/>
      <c r="BI20" s="233"/>
      <c r="BJ20" s="233"/>
      <c r="BK20" s="233"/>
      <c r="BL20" s="233"/>
      <c r="BM20" s="233"/>
      <c r="BN20" s="233"/>
      <c r="BO20" s="233"/>
      <c r="BP20" s="233"/>
      <c r="BQ20" s="238">
        <v>14</v>
      </c>
      <c r="BR20" s="239"/>
      <c r="BS20" s="783"/>
      <c r="BT20" s="784"/>
      <c r="BU20" s="784"/>
      <c r="BV20" s="784"/>
      <c r="BW20" s="784"/>
      <c r="BX20" s="784"/>
      <c r="BY20" s="784"/>
      <c r="BZ20" s="784"/>
      <c r="CA20" s="784"/>
      <c r="CB20" s="784"/>
      <c r="CC20" s="784"/>
      <c r="CD20" s="784"/>
      <c r="CE20" s="784"/>
      <c r="CF20" s="784"/>
      <c r="CG20" s="785"/>
      <c r="CH20" s="786"/>
      <c r="CI20" s="787"/>
      <c r="CJ20" s="787"/>
      <c r="CK20" s="787"/>
      <c r="CL20" s="788"/>
      <c r="CM20" s="786"/>
      <c r="CN20" s="787"/>
      <c r="CO20" s="787"/>
      <c r="CP20" s="787"/>
      <c r="CQ20" s="788"/>
      <c r="CR20" s="786"/>
      <c r="CS20" s="787"/>
      <c r="CT20" s="787"/>
      <c r="CU20" s="787"/>
      <c r="CV20" s="788"/>
      <c r="CW20" s="786"/>
      <c r="CX20" s="787"/>
      <c r="CY20" s="787"/>
      <c r="CZ20" s="787"/>
      <c r="DA20" s="788"/>
      <c r="DB20" s="786"/>
      <c r="DC20" s="787"/>
      <c r="DD20" s="787"/>
      <c r="DE20" s="787"/>
      <c r="DF20" s="788"/>
      <c r="DG20" s="786"/>
      <c r="DH20" s="787"/>
      <c r="DI20" s="787"/>
      <c r="DJ20" s="787"/>
      <c r="DK20" s="788"/>
      <c r="DL20" s="786"/>
      <c r="DM20" s="787"/>
      <c r="DN20" s="787"/>
      <c r="DO20" s="787"/>
      <c r="DP20" s="788"/>
      <c r="DQ20" s="786"/>
      <c r="DR20" s="787"/>
      <c r="DS20" s="787"/>
      <c r="DT20" s="787"/>
      <c r="DU20" s="788"/>
      <c r="DV20" s="783"/>
      <c r="DW20" s="784"/>
      <c r="DX20" s="784"/>
      <c r="DY20" s="784"/>
      <c r="DZ20" s="789"/>
      <c r="EA20" s="234"/>
    </row>
    <row r="21" spans="1:131" s="235" customFormat="1" ht="26.25" customHeight="1" thickBot="1" x14ac:dyDescent="0.25">
      <c r="A21" s="238">
        <v>15</v>
      </c>
      <c r="B21" s="751"/>
      <c r="C21" s="752"/>
      <c r="D21" s="752"/>
      <c r="E21" s="752"/>
      <c r="F21" s="752"/>
      <c r="G21" s="752"/>
      <c r="H21" s="752"/>
      <c r="I21" s="752"/>
      <c r="J21" s="752"/>
      <c r="K21" s="752"/>
      <c r="L21" s="752"/>
      <c r="M21" s="752"/>
      <c r="N21" s="752"/>
      <c r="O21" s="752"/>
      <c r="P21" s="753"/>
      <c r="Q21" s="754"/>
      <c r="R21" s="755"/>
      <c r="S21" s="755"/>
      <c r="T21" s="755"/>
      <c r="U21" s="755"/>
      <c r="V21" s="755"/>
      <c r="W21" s="755"/>
      <c r="X21" s="755"/>
      <c r="Y21" s="755"/>
      <c r="Z21" s="755"/>
      <c r="AA21" s="755"/>
      <c r="AB21" s="755"/>
      <c r="AC21" s="755"/>
      <c r="AD21" s="755"/>
      <c r="AE21" s="756"/>
      <c r="AF21" s="757"/>
      <c r="AG21" s="758"/>
      <c r="AH21" s="758"/>
      <c r="AI21" s="758"/>
      <c r="AJ21" s="759"/>
      <c r="AK21" s="760"/>
      <c r="AL21" s="761"/>
      <c r="AM21" s="761"/>
      <c r="AN21" s="761"/>
      <c r="AO21" s="761"/>
      <c r="AP21" s="761"/>
      <c r="AQ21" s="761"/>
      <c r="AR21" s="761"/>
      <c r="AS21" s="761"/>
      <c r="AT21" s="761"/>
      <c r="AU21" s="781"/>
      <c r="AV21" s="781"/>
      <c r="AW21" s="781"/>
      <c r="AX21" s="781"/>
      <c r="AY21" s="782"/>
      <c r="AZ21" s="232"/>
      <c r="BA21" s="232"/>
      <c r="BB21" s="232"/>
      <c r="BC21" s="232"/>
      <c r="BD21" s="232"/>
      <c r="BE21" s="233"/>
      <c r="BF21" s="233"/>
      <c r="BG21" s="233"/>
      <c r="BH21" s="233"/>
      <c r="BI21" s="233"/>
      <c r="BJ21" s="233"/>
      <c r="BK21" s="233"/>
      <c r="BL21" s="233"/>
      <c r="BM21" s="233"/>
      <c r="BN21" s="233"/>
      <c r="BO21" s="233"/>
      <c r="BP21" s="233"/>
      <c r="BQ21" s="238">
        <v>15</v>
      </c>
      <c r="BR21" s="239"/>
      <c r="BS21" s="783"/>
      <c r="BT21" s="784"/>
      <c r="BU21" s="784"/>
      <c r="BV21" s="784"/>
      <c r="BW21" s="784"/>
      <c r="BX21" s="784"/>
      <c r="BY21" s="784"/>
      <c r="BZ21" s="784"/>
      <c r="CA21" s="784"/>
      <c r="CB21" s="784"/>
      <c r="CC21" s="784"/>
      <c r="CD21" s="784"/>
      <c r="CE21" s="784"/>
      <c r="CF21" s="784"/>
      <c r="CG21" s="785"/>
      <c r="CH21" s="786"/>
      <c r="CI21" s="787"/>
      <c r="CJ21" s="787"/>
      <c r="CK21" s="787"/>
      <c r="CL21" s="788"/>
      <c r="CM21" s="786"/>
      <c r="CN21" s="787"/>
      <c r="CO21" s="787"/>
      <c r="CP21" s="787"/>
      <c r="CQ21" s="788"/>
      <c r="CR21" s="786"/>
      <c r="CS21" s="787"/>
      <c r="CT21" s="787"/>
      <c r="CU21" s="787"/>
      <c r="CV21" s="788"/>
      <c r="CW21" s="786"/>
      <c r="CX21" s="787"/>
      <c r="CY21" s="787"/>
      <c r="CZ21" s="787"/>
      <c r="DA21" s="788"/>
      <c r="DB21" s="786"/>
      <c r="DC21" s="787"/>
      <c r="DD21" s="787"/>
      <c r="DE21" s="787"/>
      <c r="DF21" s="788"/>
      <c r="DG21" s="786"/>
      <c r="DH21" s="787"/>
      <c r="DI21" s="787"/>
      <c r="DJ21" s="787"/>
      <c r="DK21" s="788"/>
      <c r="DL21" s="786"/>
      <c r="DM21" s="787"/>
      <c r="DN21" s="787"/>
      <c r="DO21" s="787"/>
      <c r="DP21" s="788"/>
      <c r="DQ21" s="786"/>
      <c r="DR21" s="787"/>
      <c r="DS21" s="787"/>
      <c r="DT21" s="787"/>
      <c r="DU21" s="788"/>
      <c r="DV21" s="783"/>
      <c r="DW21" s="784"/>
      <c r="DX21" s="784"/>
      <c r="DY21" s="784"/>
      <c r="DZ21" s="789"/>
      <c r="EA21" s="234"/>
    </row>
    <row r="22" spans="1:131" s="235" customFormat="1" ht="26.25" customHeight="1" x14ac:dyDescent="0.2">
      <c r="A22" s="238">
        <v>16</v>
      </c>
      <c r="B22" s="751"/>
      <c r="C22" s="752"/>
      <c r="D22" s="752"/>
      <c r="E22" s="752"/>
      <c r="F22" s="752"/>
      <c r="G22" s="752"/>
      <c r="H22" s="752"/>
      <c r="I22" s="752"/>
      <c r="J22" s="752"/>
      <c r="K22" s="752"/>
      <c r="L22" s="752"/>
      <c r="M22" s="752"/>
      <c r="N22" s="752"/>
      <c r="O22" s="752"/>
      <c r="P22" s="753"/>
      <c r="Q22" s="800"/>
      <c r="R22" s="801"/>
      <c r="S22" s="801"/>
      <c r="T22" s="801"/>
      <c r="U22" s="801"/>
      <c r="V22" s="801"/>
      <c r="W22" s="801"/>
      <c r="X22" s="801"/>
      <c r="Y22" s="801"/>
      <c r="Z22" s="801"/>
      <c r="AA22" s="801"/>
      <c r="AB22" s="801"/>
      <c r="AC22" s="801"/>
      <c r="AD22" s="801"/>
      <c r="AE22" s="802"/>
      <c r="AF22" s="757"/>
      <c r="AG22" s="758"/>
      <c r="AH22" s="758"/>
      <c r="AI22" s="758"/>
      <c r="AJ22" s="75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33"/>
      <c r="BF22" s="233"/>
      <c r="BG22" s="233"/>
      <c r="BH22" s="233"/>
      <c r="BI22" s="233"/>
      <c r="BJ22" s="233"/>
      <c r="BK22" s="233"/>
      <c r="BL22" s="233"/>
      <c r="BM22" s="233"/>
      <c r="BN22" s="233"/>
      <c r="BO22" s="233"/>
      <c r="BP22" s="233"/>
      <c r="BQ22" s="238">
        <v>16</v>
      </c>
      <c r="BR22" s="239"/>
      <c r="BS22" s="783"/>
      <c r="BT22" s="784"/>
      <c r="BU22" s="784"/>
      <c r="BV22" s="784"/>
      <c r="BW22" s="784"/>
      <c r="BX22" s="784"/>
      <c r="BY22" s="784"/>
      <c r="BZ22" s="784"/>
      <c r="CA22" s="784"/>
      <c r="CB22" s="784"/>
      <c r="CC22" s="784"/>
      <c r="CD22" s="784"/>
      <c r="CE22" s="784"/>
      <c r="CF22" s="784"/>
      <c r="CG22" s="785"/>
      <c r="CH22" s="786"/>
      <c r="CI22" s="787"/>
      <c r="CJ22" s="787"/>
      <c r="CK22" s="787"/>
      <c r="CL22" s="788"/>
      <c r="CM22" s="786"/>
      <c r="CN22" s="787"/>
      <c r="CO22" s="787"/>
      <c r="CP22" s="787"/>
      <c r="CQ22" s="788"/>
      <c r="CR22" s="786"/>
      <c r="CS22" s="787"/>
      <c r="CT22" s="787"/>
      <c r="CU22" s="787"/>
      <c r="CV22" s="788"/>
      <c r="CW22" s="786"/>
      <c r="CX22" s="787"/>
      <c r="CY22" s="787"/>
      <c r="CZ22" s="787"/>
      <c r="DA22" s="788"/>
      <c r="DB22" s="786"/>
      <c r="DC22" s="787"/>
      <c r="DD22" s="787"/>
      <c r="DE22" s="787"/>
      <c r="DF22" s="788"/>
      <c r="DG22" s="786"/>
      <c r="DH22" s="787"/>
      <c r="DI22" s="787"/>
      <c r="DJ22" s="787"/>
      <c r="DK22" s="788"/>
      <c r="DL22" s="786"/>
      <c r="DM22" s="787"/>
      <c r="DN22" s="787"/>
      <c r="DO22" s="787"/>
      <c r="DP22" s="788"/>
      <c r="DQ22" s="786"/>
      <c r="DR22" s="787"/>
      <c r="DS22" s="787"/>
      <c r="DT22" s="787"/>
      <c r="DU22" s="788"/>
      <c r="DV22" s="783"/>
      <c r="DW22" s="784"/>
      <c r="DX22" s="784"/>
      <c r="DY22" s="784"/>
      <c r="DZ22" s="789"/>
      <c r="EA22" s="234"/>
    </row>
    <row r="23" spans="1:131" s="235" customFormat="1" ht="26.25" customHeight="1" thickBot="1" x14ac:dyDescent="0.25">
      <c r="A23" s="240" t="s">
        <v>377</v>
      </c>
      <c r="B23" s="790" t="s">
        <v>378</v>
      </c>
      <c r="C23" s="791"/>
      <c r="D23" s="791"/>
      <c r="E23" s="791"/>
      <c r="F23" s="791"/>
      <c r="G23" s="791"/>
      <c r="H23" s="791"/>
      <c r="I23" s="791"/>
      <c r="J23" s="791"/>
      <c r="K23" s="791"/>
      <c r="L23" s="791"/>
      <c r="M23" s="791"/>
      <c r="N23" s="791"/>
      <c r="O23" s="791"/>
      <c r="P23" s="792"/>
      <c r="Q23" s="793">
        <v>39421</v>
      </c>
      <c r="R23" s="794"/>
      <c r="S23" s="794"/>
      <c r="T23" s="794"/>
      <c r="U23" s="794"/>
      <c r="V23" s="794">
        <v>39183</v>
      </c>
      <c r="W23" s="794"/>
      <c r="X23" s="794"/>
      <c r="Y23" s="794"/>
      <c r="Z23" s="794"/>
      <c r="AA23" s="794">
        <v>237</v>
      </c>
      <c r="AB23" s="794"/>
      <c r="AC23" s="794"/>
      <c r="AD23" s="794"/>
      <c r="AE23" s="795"/>
      <c r="AF23" s="796">
        <v>221</v>
      </c>
      <c r="AG23" s="794"/>
      <c r="AH23" s="794"/>
      <c r="AI23" s="794"/>
      <c r="AJ23" s="797"/>
      <c r="AK23" s="798"/>
      <c r="AL23" s="799"/>
      <c r="AM23" s="799"/>
      <c r="AN23" s="799"/>
      <c r="AO23" s="799"/>
      <c r="AP23" s="794">
        <v>27580</v>
      </c>
      <c r="AQ23" s="794"/>
      <c r="AR23" s="794"/>
      <c r="AS23" s="794"/>
      <c r="AT23" s="794"/>
      <c r="AU23" s="810"/>
      <c r="AV23" s="810"/>
      <c r="AW23" s="810"/>
      <c r="AX23" s="810"/>
      <c r="AY23" s="811"/>
      <c r="AZ23" s="812" t="s">
        <v>122</v>
      </c>
      <c r="BA23" s="813"/>
      <c r="BB23" s="813"/>
      <c r="BC23" s="813"/>
      <c r="BD23" s="814"/>
      <c r="BE23" s="233"/>
      <c r="BF23" s="233"/>
      <c r="BG23" s="233"/>
      <c r="BH23" s="233"/>
      <c r="BI23" s="233"/>
      <c r="BJ23" s="233"/>
      <c r="BK23" s="233"/>
      <c r="BL23" s="233"/>
      <c r="BM23" s="233"/>
      <c r="BN23" s="233"/>
      <c r="BO23" s="233"/>
      <c r="BP23" s="233"/>
      <c r="BQ23" s="238">
        <v>17</v>
      </c>
      <c r="BR23" s="239"/>
      <c r="BS23" s="783"/>
      <c r="BT23" s="784"/>
      <c r="BU23" s="784"/>
      <c r="BV23" s="784"/>
      <c r="BW23" s="784"/>
      <c r="BX23" s="784"/>
      <c r="BY23" s="784"/>
      <c r="BZ23" s="784"/>
      <c r="CA23" s="784"/>
      <c r="CB23" s="784"/>
      <c r="CC23" s="784"/>
      <c r="CD23" s="784"/>
      <c r="CE23" s="784"/>
      <c r="CF23" s="784"/>
      <c r="CG23" s="785"/>
      <c r="CH23" s="786"/>
      <c r="CI23" s="787"/>
      <c r="CJ23" s="787"/>
      <c r="CK23" s="787"/>
      <c r="CL23" s="788"/>
      <c r="CM23" s="786"/>
      <c r="CN23" s="787"/>
      <c r="CO23" s="787"/>
      <c r="CP23" s="787"/>
      <c r="CQ23" s="788"/>
      <c r="CR23" s="786"/>
      <c r="CS23" s="787"/>
      <c r="CT23" s="787"/>
      <c r="CU23" s="787"/>
      <c r="CV23" s="788"/>
      <c r="CW23" s="786"/>
      <c r="CX23" s="787"/>
      <c r="CY23" s="787"/>
      <c r="CZ23" s="787"/>
      <c r="DA23" s="788"/>
      <c r="DB23" s="786"/>
      <c r="DC23" s="787"/>
      <c r="DD23" s="787"/>
      <c r="DE23" s="787"/>
      <c r="DF23" s="788"/>
      <c r="DG23" s="786"/>
      <c r="DH23" s="787"/>
      <c r="DI23" s="787"/>
      <c r="DJ23" s="787"/>
      <c r="DK23" s="788"/>
      <c r="DL23" s="786"/>
      <c r="DM23" s="787"/>
      <c r="DN23" s="787"/>
      <c r="DO23" s="787"/>
      <c r="DP23" s="788"/>
      <c r="DQ23" s="786"/>
      <c r="DR23" s="787"/>
      <c r="DS23" s="787"/>
      <c r="DT23" s="787"/>
      <c r="DU23" s="788"/>
      <c r="DV23" s="783"/>
      <c r="DW23" s="784"/>
      <c r="DX23" s="784"/>
      <c r="DY23" s="784"/>
      <c r="DZ23" s="789"/>
      <c r="EA23" s="234"/>
    </row>
    <row r="24" spans="1:131" s="235" customFormat="1" ht="26.25" customHeight="1" x14ac:dyDescent="0.2">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2"/>
      <c r="BA24" s="232"/>
      <c r="BB24" s="232"/>
      <c r="BC24" s="232"/>
      <c r="BD24" s="232"/>
      <c r="BE24" s="233"/>
      <c r="BF24" s="233"/>
      <c r="BG24" s="233"/>
      <c r="BH24" s="233"/>
      <c r="BI24" s="233"/>
      <c r="BJ24" s="233"/>
      <c r="BK24" s="233"/>
      <c r="BL24" s="233"/>
      <c r="BM24" s="233"/>
      <c r="BN24" s="233"/>
      <c r="BO24" s="233"/>
      <c r="BP24" s="233"/>
      <c r="BQ24" s="238">
        <v>18</v>
      </c>
      <c r="BR24" s="239"/>
      <c r="BS24" s="783"/>
      <c r="BT24" s="784"/>
      <c r="BU24" s="784"/>
      <c r="BV24" s="784"/>
      <c r="BW24" s="784"/>
      <c r="BX24" s="784"/>
      <c r="BY24" s="784"/>
      <c r="BZ24" s="784"/>
      <c r="CA24" s="784"/>
      <c r="CB24" s="784"/>
      <c r="CC24" s="784"/>
      <c r="CD24" s="784"/>
      <c r="CE24" s="784"/>
      <c r="CF24" s="784"/>
      <c r="CG24" s="785"/>
      <c r="CH24" s="786"/>
      <c r="CI24" s="787"/>
      <c r="CJ24" s="787"/>
      <c r="CK24" s="787"/>
      <c r="CL24" s="788"/>
      <c r="CM24" s="786"/>
      <c r="CN24" s="787"/>
      <c r="CO24" s="787"/>
      <c r="CP24" s="787"/>
      <c r="CQ24" s="788"/>
      <c r="CR24" s="786"/>
      <c r="CS24" s="787"/>
      <c r="CT24" s="787"/>
      <c r="CU24" s="787"/>
      <c r="CV24" s="788"/>
      <c r="CW24" s="786"/>
      <c r="CX24" s="787"/>
      <c r="CY24" s="787"/>
      <c r="CZ24" s="787"/>
      <c r="DA24" s="788"/>
      <c r="DB24" s="786"/>
      <c r="DC24" s="787"/>
      <c r="DD24" s="787"/>
      <c r="DE24" s="787"/>
      <c r="DF24" s="788"/>
      <c r="DG24" s="786"/>
      <c r="DH24" s="787"/>
      <c r="DI24" s="787"/>
      <c r="DJ24" s="787"/>
      <c r="DK24" s="788"/>
      <c r="DL24" s="786"/>
      <c r="DM24" s="787"/>
      <c r="DN24" s="787"/>
      <c r="DO24" s="787"/>
      <c r="DP24" s="788"/>
      <c r="DQ24" s="786"/>
      <c r="DR24" s="787"/>
      <c r="DS24" s="787"/>
      <c r="DT24" s="787"/>
      <c r="DU24" s="788"/>
      <c r="DV24" s="783"/>
      <c r="DW24" s="784"/>
      <c r="DX24" s="784"/>
      <c r="DY24" s="784"/>
      <c r="DZ24" s="789"/>
      <c r="EA24" s="234"/>
    </row>
    <row r="25" spans="1:131" ht="26.25" customHeight="1" thickBot="1" x14ac:dyDescent="0.25">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3"/>
      <c r="BT25" s="784"/>
      <c r="BU25" s="784"/>
      <c r="BV25" s="784"/>
      <c r="BW25" s="784"/>
      <c r="BX25" s="784"/>
      <c r="BY25" s="784"/>
      <c r="BZ25" s="784"/>
      <c r="CA25" s="784"/>
      <c r="CB25" s="784"/>
      <c r="CC25" s="784"/>
      <c r="CD25" s="784"/>
      <c r="CE25" s="784"/>
      <c r="CF25" s="784"/>
      <c r="CG25" s="785"/>
      <c r="CH25" s="786"/>
      <c r="CI25" s="787"/>
      <c r="CJ25" s="787"/>
      <c r="CK25" s="787"/>
      <c r="CL25" s="788"/>
      <c r="CM25" s="786"/>
      <c r="CN25" s="787"/>
      <c r="CO25" s="787"/>
      <c r="CP25" s="787"/>
      <c r="CQ25" s="788"/>
      <c r="CR25" s="786"/>
      <c r="CS25" s="787"/>
      <c r="CT25" s="787"/>
      <c r="CU25" s="787"/>
      <c r="CV25" s="788"/>
      <c r="CW25" s="786"/>
      <c r="CX25" s="787"/>
      <c r="CY25" s="787"/>
      <c r="CZ25" s="787"/>
      <c r="DA25" s="788"/>
      <c r="DB25" s="786"/>
      <c r="DC25" s="787"/>
      <c r="DD25" s="787"/>
      <c r="DE25" s="787"/>
      <c r="DF25" s="788"/>
      <c r="DG25" s="786"/>
      <c r="DH25" s="787"/>
      <c r="DI25" s="787"/>
      <c r="DJ25" s="787"/>
      <c r="DK25" s="788"/>
      <c r="DL25" s="786"/>
      <c r="DM25" s="787"/>
      <c r="DN25" s="787"/>
      <c r="DO25" s="787"/>
      <c r="DP25" s="788"/>
      <c r="DQ25" s="786"/>
      <c r="DR25" s="787"/>
      <c r="DS25" s="787"/>
      <c r="DT25" s="787"/>
      <c r="DU25" s="788"/>
      <c r="DV25" s="783"/>
      <c r="DW25" s="784"/>
      <c r="DX25" s="784"/>
      <c r="DY25" s="784"/>
      <c r="DZ25" s="789"/>
      <c r="EA25" s="230"/>
    </row>
    <row r="26" spans="1:131" ht="26.25" customHeight="1" x14ac:dyDescent="0.2">
      <c r="A26" s="729" t="s">
        <v>357</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5" t="s">
        <v>384</v>
      </c>
      <c r="AG26" s="816"/>
      <c r="AH26" s="816"/>
      <c r="AI26" s="816"/>
      <c r="AJ26" s="817"/>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364</v>
      </c>
      <c r="BF26" s="721"/>
      <c r="BG26" s="721"/>
      <c r="BH26" s="721"/>
      <c r="BI26" s="727"/>
      <c r="BJ26" s="232"/>
      <c r="BK26" s="232"/>
      <c r="BL26" s="232"/>
      <c r="BM26" s="232"/>
      <c r="BN26" s="232"/>
      <c r="BO26" s="241"/>
      <c r="BP26" s="241"/>
      <c r="BQ26" s="238">
        <v>20</v>
      </c>
      <c r="BR26" s="239"/>
      <c r="BS26" s="783"/>
      <c r="BT26" s="784"/>
      <c r="BU26" s="784"/>
      <c r="BV26" s="784"/>
      <c r="BW26" s="784"/>
      <c r="BX26" s="784"/>
      <c r="BY26" s="784"/>
      <c r="BZ26" s="784"/>
      <c r="CA26" s="784"/>
      <c r="CB26" s="784"/>
      <c r="CC26" s="784"/>
      <c r="CD26" s="784"/>
      <c r="CE26" s="784"/>
      <c r="CF26" s="784"/>
      <c r="CG26" s="785"/>
      <c r="CH26" s="786"/>
      <c r="CI26" s="787"/>
      <c r="CJ26" s="787"/>
      <c r="CK26" s="787"/>
      <c r="CL26" s="788"/>
      <c r="CM26" s="786"/>
      <c r="CN26" s="787"/>
      <c r="CO26" s="787"/>
      <c r="CP26" s="787"/>
      <c r="CQ26" s="788"/>
      <c r="CR26" s="786"/>
      <c r="CS26" s="787"/>
      <c r="CT26" s="787"/>
      <c r="CU26" s="787"/>
      <c r="CV26" s="788"/>
      <c r="CW26" s="786"/>
      <c r="CX26" s="787"/>
      <c r="CY26" s="787"/>
      <c r="CZ26" s="787"/>
      <c r="DA26" s="788"/>
      <c r="DB26" s="786"/>
      <c r="DC26" s="787"/>
      <c r="DD26" s="787"/>
      <c r="DE26" s="787"/>
      <c r="DF26" s="788"/>
      <c r="DG26" s="786"/>
      <c r="DH26" s="787"/>
      <c r="DI26" s="787"/>
      <c r="DJ26" s="787"/>
      <c r="DK26" s="788"/>
      <c r="DL26" s="786"/>
      <c r="DM26" s="787"/>
      <c r="DN26" s="787"/>
      <c r="DO26" s="787"/>
      <c r="DP26" s="788"/>
      <c r="DQ26" s="786"/>
      <c r="DR26" s="787"/>
      <c r="DS26" s="787"/>
      <c r="DT26" s="787"/>
      <c r="DU26" s="788"/>
      <c r="DV26" s="783"/>
      <c r="DW26" s="784"/>
      <c r="DX26" s="784"/>
      <c r="DY26" s="784"/>
      <c r="DZ26" s="789"/>
      <c r="EA26" s="230"/>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8"/>
      <c r="AG27" s="819"/>
      <c r="AH27" s="819"/>
      <c r="AI27" s="819"/>
      <c r="AJ27" s="820"/>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3"/>
      <c r="BT27" s="784"/>
      <c r="BU27" s="784"/>
      <c r="BV27" s="784"/>
      <c r="BW27" s="784"/>
      <c r="BX27" s="784"/>
      <c r="BY27" s="784"/>
      <c r="BZ27" s="784"/>
      <c r="CA27" s="784"/>
      <c r="CB27" s="784"/>
      <c r="CC27" s="784"/>
      <c r="CD27" s="784"/>
      <c r="CE27" s="784"/>
      <c r="CF27" s="784"/>
      <c r="CG27" s="785"/>
      <c r="CH27" s="786"/>
      <c r="CI27" s="787"/>
      <c r="CJ27" s="787"/>
      <c r="CK27" s="787"/>
      <c r="CL27" s="788"/>
      <c r="CM27" s="786"/>
      <c r="CN27" s="787"/>
      <c r="CO27" s="787"/>
      <c r="CP27" s="787"/>
      <c r="CQ27" s="788"/>
      <c r="CR27" s="786"/>
      <c r="CS27" s="787"/>
      <c r="CT27" s="787"/>
      <c r="CU27" s="787"/>
      <c r="CV27" s="788"/>
      <c r="CW27" s="786"/>
      <c r="CX27" s="787"/>
      <c r="CY27" s="787"/>
      <c r="CZ27" s="787"/>
      <c r="DA27" s="788"/>
      <c r="DB27" s="786"/>
      <c r="DC27" s="787"/>
      <c r="DD27" s="787"/>
      <c r="DE27" s="787"/>
      <c r="DF27" s="788"/>
      <c r="DG27" s="786"/>
      <c r="DH27" s="787"/>
      <c r="DI27" s="787"/>
      <c r="DJ27" s="787"/>
      <c r="DK27" s="788"/>
      <c r="DL27" s="786"/>
      <c r="DM27" s="787"/>
      <c r="DN27" s="787"/>
      <c r="DO27" s="787"/>
      <c r="DP27" s="788"/>
      <c r="DQ27" s="786"/>
      <c r="DR27" s="787"/>
      <c r="DS27" s="787"/>
      <c r="DT27" s="787"/>
      <c r="DU27" s="788"/>
      <c r="DV27" s="783"/>
      <c r="DW27" s="784"/>
      <c r="DX27" s="784"/>
      <c r="DY27" s="784"/>
      <c r="DZ27" s="789"/>
      <c r="EA27" s="230"/>
    </row>
    <row r="28" spans="1:131" ht="26.25" customHeight="1" thickTop="1" x14ac:dyDescent="0.2">
      <c r="A28" s="242">
        <v>1</v>
      </c>
      <c r="B28" s="762" t="s">
        <v>389</v>
      </c>
      <c r="C28" s="763"/>
      <c r="D28" s="763"/>
      <c r="E28" s="763"/>
      <c r="F28" s="763"/>
      <c r="G28" s="763"/>
      <c r="H28" s="763"/>
      <c r="I28" s="763"/>
      <c r="J28" s="763"/>
      <c r="K28" s="763"/>
      <c r="L28" s="763"/>
      <c r="M28" s="763"/>
      <c r="N28" s="763"/>
      <c r="O28" s="763"/>
      <c r="P28" s="764"/>
      <c r="Q28" s="823">
        <v>7788</v>
      </c>
      <c r="R28" s="824"/>
      <c r="S28" s="824"/>
      <c r="T28" s="824"/>
      <c r="U28" s="824"/>
      <c r="V28" s="824">
        <v>7730</v>
      </c>
      <c r="W28" s="824"/>
      <c r="X28" s="824"/>
      <c r="Y28" s="824"/>
      <c r="Z28" s="824"/>
      <c r="AA28" s="824">
        <v>57</v>
      </c>
      <c r="AB28" s="824"/>
      <c r="AC28" s="824"/>
      <c r="AD28" s="824"/>
      <c r="AE28" s="825"/>
      <c r="AF28" s="826">
        <v>57</v>
      </c>
      <c r="AG28" s="824"/>
      <c r="AH28" s="824"/>
      <c r="AI28" s="824"/>
      <c r="AJ28" s="827"/>
      <c r="AK28" s="743">
        <v>862</v>
      </c>
      <c r="AL28" s="744"/>
      <c r="AM28" s="744"/>
      <c r="AN28" s="744"/>
      <c r="AO28" s="744"/>
      <c r="AP28" s="829" t="s">
        <v>558</v>
      </c>
      <c r="AQ28" s="829"/>
      <c r="AR28" s="829"/>
      <c r="AS28" s="829"/>
      <c r="AT28" s="829"/>
      <c r="AU28" s="829" t="s">
        <v>558</v>
      </c>
      <c r="AV28" s="829"/>
      <c r="AW28" s="829"/>
      <c r="AX28" s="829"/>
      <c r="AY28" s="829"/>
      <c r="AZ28" s="830" t="s">
        <v>549</v>
      </c>
      <c r="BA28" s="830"/>
      <c r="BB28" s="830"/>
      <c r="BC28" s="830"/>
      <c r="BD28" s="830"/>
      <c r="BE28" s="821"/>
      <c r="BF28" s="821"/>
      <c r="BG28" s="821"/>
      <c r="BH28" s="821"/>
      <c r="BI28" s="822"/>
      <c r="BJ28" s="232"/>
      <c r="BK28" s="232"/>
      <c r="BL28" s="232"/>
      <c r="BM28" s="232"/>
      <c r="BN28" s="232"/>
      <c r="BO28" s="241"/>
      <c r="BP28" s="241"/>
      <c r="BQ28" s="238">
        <v>22</v>
      </c>
      <c r="BR28" s="239"/>
      <c r="BS28" s="783"/>
      <c r="BT28" s="784"/>
      <c r="BU28" s="784"/>
      <c r="BV28" s="784"/>
      <c r="BW28" s="784"/>
      <c r="BX28" s="784"/>
      <c r="BY28" s="784"/>
      <c r="BZ28" s="784"/>
      <c r="CA28" s="784"/>
      <c r="CB28" s="784"/>
      <c r="CC28" s="784"/>
      <c r="CD28" s="784"/>
      <c r="CE28" s="784"/>
      <c r="CF28" s="784"/>
      <c r="CG28" s="785"/>
      <c r="CH28" s="786"/>
      <c r="CI28" s="787"/>
      <c r="CJ28" s="787"/>
      <c r="CK28" s="787"/>
      <c r="CL28" s="788"/>
      <c r="CM28" s="786"/>
      <c r="CN28" s="787"/>
      <c r="CO28" s="787"/>
      <c r="CP28" s="787"/>
      <c r="CQ28" s="788"/>
      <c r="CR28" s="786"/>
      <c r="CS28" s="787"/>
      <c r="CT28" s="787"/>
      <c r="CU28" s="787"/>
      <c r="CV28" s="788"/>
      <c r="CW28" s="786"/>
      <c r="CX28" s="787"/>
      <c r="CY28" s="787"/>
      <c r="CZ28" s="787"/>
      <c r="DA28" s="788"/>
      <c r="DB28" s="786"/>
      <c r="DC28" s="787"/>
      <c r="DD28" s="787"/>
      <c r="DE28" s="787"/>
      <c r="DF28" s="788"/>
      <c r="DG28" s="786"/>
      <c r="DH28" s="787"/>
      <c r="DI28" s="787"/>
      <c r="DJ28" s="787"/>
      <c r="DK28" s="788"/>
      <c r="DL28" s="786"/>
      <c r="DM28" s="787"/>
      <c r="DN28" s="787"/>
      <c r="DO28" s="787"/>
      <c r="DP28" s="788"/>
      <c r="DQ28" s="786"/>
      <c r="DR28" s="787"/>
      <c r="DS28" s="787"/>
      <c r="DT28" s="787"/>
      <c r="DU28" s="788"/>
      <c r="DV28" s="783"/>
      <c r="DW28" s="784"/>
      <c r="DX28" s="784"/>
      <c r="DY28" s="784"/>
      <c r="DZ28" s="789"/>
      <c r="EA28" s="230"/>
    </row>
    <row r="29" spans="1:131" ht="26.25" customHeight="1" x14ac:dyDescent="0.2">
      <c r="A29" s="242">
        <v>2</v>
      </c>
      <c r="B29" s="751" t="s">
        <v>390</v>
      </c>
      <c r="C29" s="752"/>
      <c r="D29" s="752"/>
      <c r="E29" s="752"/>
      <c r="F29" s="752"/>
      <c r="G29" s="752"/>
      <c r="H29" s="752"/>
      <c r="I29" s="752"/>
      <c r="J29" s="752"/>
      <c r="K29" s="752"/>
      <c r="L29" s="752"/>
      <c r="M29" s="752"/>
      <c r="N29" s="752"/>
      <c r="O29" s="752"/>
      <c r="P29" s="753"/>
      <c r="Q29" s="754">
        <v>6991</v>
      </c>
      <c r="R29" s="755"/>
      <c r="S29" s="755"/>
      <c r="T29" s="755"/>
      <c r="U29" s="755"/>
      <c r="V29" s="755">
        <v>6815</v>
      </c>
      <c r="W29" s="755"/>
      <c r="X29" s="755"/>
      <c r="Y29" s="755"/>
      <c r="Z29" s="755"/>
      <c r="AA29" s="755">
        <v>176</v>
      </c>
      <c r="AB29" s="755"/>
      <c r="AC29" s="755"/>
      <c r="AD29" s="755"/>
      <c r="AE29" s="756"/>
      <c r="AF29" s="757">
        <v>176</v>
      </c>
      <c r="AG29" s="758"/>
      <c r="AH29" s="758"/>
      <c r="AI29" s="758"/>
      <c r="AJ29" s="759"/>
      <c r="AK29" s="743">
        <v>1476</v>
      </c>
      <c r="AL29" s="744"/>
      <c r="AM29" s="744"/>
      <c r="AN29" s="744"/>
      <c r="AO29" s="744"/>
      <c r="AP29" s="744" t="s">
        <v>558</v>
      </c>
      <c r="AQ29" s="744"/>
      <c r="AR29" s="744"/>
      <c r="AS29" s="744"/>
      <c r="AT29" s="744"/>
      <c r="AU29" s="744" t="s">
        <v>558</v>
      </c>
      <c r="AV29" s="744"/>
      <c r="AW29" s="744"/>
      <c r="AX29" s="744"/>
      <c r="AY29" s="744"/>
      <c r="AZ29" s="831" t="s">
        <v>549</v>
      </c>
      <c r="BA29" s="831"/>
      <c r="BB29" s="831"/>
      <c r="BC29" s="831"/>
      <c r="BD29" s="831"/>
      <c r="BE29" s="832"/>
      <c r="BF29" s="832"/>
      <c r="BG29" s="832"/>
      <c r="BH29" s="832"/>
      <c r="BI29" s="833"/>
      <c r="BJ29" s="232"/>
      <c r="BK29" s="232"/>
      <c r="BL29" s="232"/>
      <c r="BM29" s="232"/>
      <c r="BN29" s="232"/>
      <c r="BO29" s="241"/>
      <c r="BP29" s="241"/>
      <c r="BQ29" s="238">
        <v>23</v>
      </c>
      <c r="BR29" s="239"/>
      <c r="BS29" s="783"/>
      <c r="BT29" s="784"/>
      <c r="BU29" s="784"/>
      <c r="BV29" s="784"/>
      <c r="BW29" s="784"/>
      <c r="BX29" s="784"/>
      <c r="BY29" s="784"/>
      <c r="BZ29" s="784"/>
      <c r="CA29" s="784"/>
      <c r="CB29" s="784"/>
      <c r="CC29" s="784"/>
      <c r="CD29" s="784"/>
      <c r="CE29" s="784"/>
      <c r="CF29" s="784"/>
      <c r="CG29" s="785"/>
      <c r="CH29" s="786"/>
      <c r="CI29" s="787"/>
      <c r="CJ29" s="787"/>
      <c r="CK29" s="787"/>
      <c r="CL29" s="788"/>
      <c r="CM29" s="786"/>
      <c r="CN29" s="787"/>
      <c r="CO29" s="787"/>
      <c r="CP29" s="787"/>
      <c r="CQ29" s="788"/>
      <c r="CR29" s="786"/>
      <c r="CS29" s="787"/>
      <c r="CT29" s="787"/>
      <c r="CU29" s="787"/>
      <c r="CV29" s="788"/>
      <c r="CW29" s="786"/>
      <c r="CX29" s="787"/>
      <c r="CY29" s="787"/>
      <c r="CZ29" s="787"/>
      <c r="DA29" s="788"/>
      <c r="DB29" s="786"/>
      <c r="DC29" s="787"/>
      <c r="DD29" s="787"/>
      <c r="DE29" s="787"/>
      <c r="DF29" s="788"/>
      <c r="DG29" s="786"/>
      <c r="DH29" s="787"/>
      <c r="DI29" s="787"/>
      <c r="DJ29" s="787"/>
      <c r="DK29" s="788"/>
      <c r="DL29" s="786"/>
      <c r="DM29" s="787"/>
      <c r="DN29" s="787"/>
      <c r="DO29" s="787"/>
      <c r="DP29" s="788"/>
      <c r="DQ29" s="786"/>
      <c r="DR29" s="787"/>
      <c r="DS29" s="787"/>
      <c r="DT29" s="787"/>
      <c r="DU29" s="788"/>
      <c r="DV29" s="783"/>
      <c r="DW29" s="784"/>
      <c r="DX29" s="784"/>
      <c r="DY29" s="784"/>
      <c r="DZ29" s="789"/>
      <c r="EA29" s="230"/>
    </row>
    <row r="30" spans="1:131" ht="26.25" customHeight="1" x14ac:dyDescent="0.2">
      <c r="A30" s="242">
        <v>3</v>
      </c>
      <c r="B30" s="751" t="s">
        <v>391</v>
      </c>
      <c r="C30" s="752"/>
      <c r="D30" s="752"/>
      <c r="E30" s="752"/>
      <c r="F30" s="752"/>
      <c r="G30" s="752"/>
      <c r="H30" s="752"/>
      <c r="I30" s="752"/>
      <c r="J30" s="752"/>
      <c r="K30" s="752"/>
      <c r="L30" s="752"/>
      <c r="M30" s="752"/>
      <c r="N30" s="752"/>
      <c r="O30" s="752"/>
      <c r="P30" s="753"/>
      <c r="Q30" s="754">
        <v>1150</v>
      </c>
      <c r="R30" s="755"/>
      <c r="S30" s="755"/>
      <c r="T30" s="755"/>
      <c r="U30" s="755"/>
      <c r="V30" s="755">
        <v>1110</v>
      </c>
      <c r="W30" s="755"/>
      <c r="X30" s="755"/>
      <c r="Y30" s="755"/>
      <c r="Z30" s="755"/>
      <c r="AA30" s="755">
        <v>40</v>
      </c>
      <c r="AB30" s="755"/>
      <c r="AC30" s="755"/>
      <c r="AD30" s="755"/>
      <c r="AE30" s="756"/>
      <c r="AF30" s="757">
        <v>40</v>
      </c>
      <c r="AG30" s="758"/>
      <c r="AH30" s="758"/>
      <c r="AI30" s="758"/>
      <c r="AJ30" s="759"/>
      <c r="AK30" s="743">
        <v>274</v>
      </c>
      <c r="AL30" s="744"/>
      <c r="AM30" s="744"/>
      <c r="AN30" s="744"/>
      <c r="AO30" s="744"/>
      <c r="AP30" s="744" t="s">
        <v>558</v>
      </c>
      <c r="AQ30" s="744"/>
      <c r="AR30" s="744"/>
      <c r="AS30" s="744"/>
      <c r="AT30" s="744"/>
      <c r="AU30" s="744" t="s">
        <v>558</v>
      </c>
      <c r="AV30" s="744"/>
      <c r="AW30" s="744"/>
      <c r="AX30" s="744"/>
      <c r="AY30" s="744"/>
      <c r="AZ30" s="831" t="s">
        <v>549</v>
      </c>
      <c r="BA30" s="831"/>
      <c r="BB30" s="831"/>
      <c r="BC30" s="831"/>
      <c r="BD30" s="831"/>
      <c r="BE30" s="832"/>
      <c r="BF30" s="832"/>
      <c r="BG30" s="832"/>
      <c r="BH30" s="832"/>
      <c r="BI30" s="833"/>
      <c r="BJ30" s="232"/>
      <c r="BK30" s="232"/>
      <c r="BL30" s="232"/>
      <c r="BM30" s="232"/>
      <c r="BN30" s="232"/>
      <c r="BO30" s="241"/>
      <c r="BP30" s="241"/>
      <c r="BQ30" s="238">
        <v>24</v>
      </c>
      <c r="BR30" s="239"/>
      <c r="BS30" s="783"/>
      <c r="BT30" s="784"/>
      <c r="BU30" s="784"/>
      <c r="BV30" s="784"/>
      <c r="BW30" s="784"/>
      <c r="BX30" s="784"/>
      <c r="BY30" s="784"/>
      <c r="BZ30" s="784"/>
      <c r="CA30" s="784"/>
      <c r="CB30" s="784"/>
      <c r="CC30" s="784"/>
      <c r="CD30" s="784"/>
      <c r="CE30" s="784"/>
      <c r="CF30" s="784"/>
      <c r="CG30" s="785"/>
      <c r="CH30" s="786"/>
      <c r="CI30" s="787"/>
      <c r="CJ30" s="787"/>
      <c r="CK30" s="787"/>
      <c r="CL30" s="788"/>
      <c r="CM30" s="786"/>
      <c r="CN30" s="787"/>
      <c r="CO30" s="787"/>
      <c r="CP30" s="787"/>
      <c r="CQ30" s="788"/>
      <c r="CR30" s="786"/>
      <c r="CS30" s="787"/>
      <c r="CT30" s="787"/>
      <c r="CU30" s="787"/>
      <c r="CV30" s="788"/>
      <c r="CW30" s="786"/>
      <c r="CX30" s="787"/>
      <c r="CY30" s="787"/>
      <c r="CZ30" s="787"/>
      <c r="DA30" s="788"/>
      <c r="DB30" s="786"/>
      <c r="DC30" s="787"/>
      <c r="DD30" s="787"/>
      <c r="DE30" s="787"/>
      <c r="DF30" s="788"/>
      <c r="DG30" s="786"/>
      <c r="DH30" s="787"/>
      <c r="DI30" s="787"/>
      <c r="DJ30" s="787"/>
      <c r="DK30" s="788"/>
      <c r="DL30" s="786"/>
      <c r="DM30" s="787"/>
      <c r="DN30" s="787"/>
      <c r="DO30" s="787"/>
      <c r="DP30" s="788"/>
      <c r="DQ30" s="786"/>
      <c r="DR30" s="787"/>
      <c r="DS30" s="787"/>
      <c r="DT30" s="787"/>
      <c r="DU30" s="788"/>
      <c r="DV30" s="783"/>
      <c r="DW30" s="784"/>
      <c r="DX30" s="784"/>
      <c r="DY30" s="784"/>
      <c r="DZ30" s="789"/>
      <c r="EA30" s="230"/>
    </row>
    <row r="31" spans="1:131" ht="26.25" customHeight="1" x14ac:dyDescent="0.2">
      <c r="A31" s="242">
        <v>4</v>
      </c>
      <c r="B31" s="751" t="s">
        <v>392</v>
      </c>
      <c r="C31" s="752"/>
      <c r="D31" s="752"/>
      <c r="E31" s="752"/>
      <c r="F31" s="752"/>
      <c r="G31" s="752"/>
      <c r="H31" s="752"/>
      <c r="I31" s="752"/>
      <c r="J31" s="752"/>
      <c r="K31" s="752"/>
      <c r="L31" s="752"/>
      <c r="M31" s="752"/>
      <c r="N31" s="752"/>
      <c r="O31" s="752"/>
      <c r="P31" s="753"/>
      <c r="Q31" s="754">
        <v>4421</v>
      </c>
      <c r="R31" s="755"/>
      <c r="S31" s="755"/>
      <c r="T31" s="755"/>
      <c r="U31" s="755"/>
      <c r="V31" s="755">
        <v>5321</v>
      </c>
      <c r="W31" s="755"/>
      <c r="X31" s="755"/>
      <c r="Y31" s="755"/>
      <c r="Z31" s="755"/>
      <c r="AA31" s="755">
        <v>-900</v>
      </c>
      <c r="AB31" s="755"/>
      <c r="AC31" s="755"/>
      <c r="AD31" s="755"/>
      <c r="AE31" s="756"/>
      <c r="AF31" s="757" t="s">
        <v>122</v>
      </c>
      <c r="AG31" s="758"/>
      <c r="AH31" s="758"/>
      <c r="AI31" s="758"/>
      <c r="AJ31" s="759"/>
      <c r="AK31" s="743">
        <v>1200</v>
      </c>
      <c r="AL31" s="744"/>
      <c r="AM31" s="744"/>
      <c r="AN31" s="744"/>
      <c r="AO31" s="744"/>
      <c r="AP31" s="744">
        <v>6430</v>
      </c>
      <c r="AQ31" s="744"/>
      <c r="AR31" s="744"/>
      <c r="AS31" s="744"/>
      <c r="AT31" s="744"/>
      <c r="AU31" s="744">
        <v>4488</v>
      </c>
      <c r="AV31" s="744"/>
      <c r="AW31" s="744"/>
      <c r="AX31" s="744"/>
      <c r="AY31" s="744"/>
      <c r="AZ31" s="831" t="s">
        <v>549</v>
      </c>
      <c r="BA31" s="831"/>
      <c r="BB31" s="831"/>
      <c r="BC31" s="831"/>
      <c r="BD31" s="831"/>
      <c r="BE31" s="832" t="s">
        <v>393</v>
      </c>
      <c r="BF31" s="832"/>
      <c r="BG31" s="832"/>
      <c r="BH31" s="832"/>
      <c r="BI31" s="833"/>
      <c r="BJ31" s="232"/>
      <c r="BK31" s="232"/>
      <c r="BL31" s="232"/>
      <c r="BM31" s="232"/>
      <c r="BN31" s="232"/>
      <c r="BO31" s="241"/>
      <c r="BP31" s="241"/>
      <c r="BQ31" s="238">
        <v>25</v>
      </c>
      <c r="BR31" s="239"/>
      <c r="BS31" s="783"/>
      <c r="BT31" s="784"/>
      <c r="BU31" s="784"/>
      <c r="BV31" s="784"/>
      <c r="BW31" s="784"/>
      <c r="BX31" s="784"/>
      <c r="BY31" s="784"/>
      <c r="BZ31" s="784"/>
      <c r="CA31" s="784"/>
      <c r="CB31" s="784"/>
      <c r="CC31" s="784"/>
      <c r="CD31" s="784"/>
      <c r="CE31" s="784"/>
      <c r="CF31" s="784"/>
      <c r="CG31" s="785"/>
      <c r="CH31" s="786"/>
      <c r="CI31" s="787"/>
      <c r="CJ31" s="787"/>
      <c r="CK31" s="787"/>
      <c r="CL31" s="788"/>
      <c r="CM31" s="786"/>
      <c r="CN31" s="787"/>
      <c r="CO31" s="787"/>
      <c r="CP31" s="787"/>
      <c r="CQ31" s="788"/>
      <c r="CR31" s="786"/>
      <c r="CS31" s="787"/>
      <c r="CT31" s="787"/>
      <c r="CU31" s="787"/>
      <c r="CV31" s="788"/>
      <c r="CW31" s="786"/>
      <c r="CX31" s="787"/>
      <c r="CY31" s="787"/>
      <c r="CZ31" s="787"/>
      <c r="DA31" s="788"/>
      <c r="DB31" s="786"/>
      <c r="DC31" s="787"/>
      <c r="DD31" s="787"/>
      <c r="DE31" s="787"/>
      <c r="DF31" s="788"/>
      <c r="DG31" s="786"/>
      <c r="DH31" s="787"/>
      <c r="DI31" s="787"/>
      <c r="DJ31" s="787"/>
      <c r="DK31" s="788"/>
      <c r="DL31" s="786"/>
      <c r="DM31" s="787"/>
      <c r="DN31" s="787"/>
      <c r="DO31" s="787"/>
      <c r="DP31" s="788"/>
      <c r="DQ31" s="786"/>
      <c r="DR31" s="787"/>
      <c r="DS31" s="787"/>
      <c r="DT31" s="787"/>
      <c r="DU31" s="788"/>
      <c r="DV31" s="783"/>
      <c r="DW31" s="784"/>
      <c r="DX31" s="784"/>
      <c r="DY31" s="784"/>
      <c r="DZ31" s="789"/>
      <c r="EA31" s="230"/>
    </row>
    <row r="32" spans="1:131" ht="26.25" customHeight="1" x14ac:dyDescent="0.2">
      <c r="A32" s="242">
        <v>5</v>
      </c>
      <c r="B32" s="751" t="s">
        <v>394</v>
      </c>
      <c r="C32" s="752"/>
      <c r="D32" s="752"/>
      <c r="E32" s="752"/>
      <c r="F32" s="752"/>
      <c r="G32" s="752"/>
      <c r="H32" s="752"/>
      <c r="I32" s="752"/>
      <c r="J32" s="752"/>
      <c r="K32" s="752"/>
      <c r="L32" s="752"/>
      <c r="M32" s="752"/>
      <c r="N32" s="752"/>
      <c r="O32" s="752"/>
      <c r="P32" s="753"/>
      <c r="Q32" s="754">
        <v>1654</v>
      </c>
      <c r="R32" s="755"/>
      <c r="S32" s="755"/>
      <c r="T32" s="755"/>
      <c r="U32" s="755"/>
      <c r="V32" s="755">
        <v>1514</v>
      </c>
      <c r="W32" s="755"/>
      <c r="X32" s="755"/>
      <c r="Y32" s="755"/>
      <c r="Z32" s="755"/>
      <c r="AA32" s="755">
        <v>140</v>
      </c>
      <c r="AB32" s="755"/>
      <c r="AC32" s="755"/>
      <c r="AD32" s="755"/>
      <c r="AE32" s="756"/>
      <c r="AF32" s="757">
        <v>2728</v>
      </c>
      <c r="AG32" s="758"/>
      <c r="AH32" s="758"/>
      <c r="AI32" s="758"/>
      <c r="AJ32" s="759"/>
      <c r="AK32" s="743">
        <v>32</v>
      </c>
      <c r="AL32" s="744"/>
      <c r="AM32" s="744"/>
      <c r="AN32" s="744"/>
      <c r="AO32" s="744"/>
      <c r="AP32" s="744">
        <v>3508</v>
      </c>
      <c r="AQ32" s="744"/>
      <c r="AR32" s="744"/>
      <c r="AS32" s="744"/>
      <c r="AT32" s="744"/>
      <c r="AU32" s="744">
        <v>42</v>
      </c>
      <c r="AV32" s="744"/>
      <c r="AW32" s="744"/>
      <c r="AX32" s="744"/>
      <c r="AY32" s="744"/>
      <c r="AZ32" s="831" t="s">
        <v>549</v>
      </c>
      <c r="BA32" s="831"/>
      <c r="BB32" s="831"/>
      <c r="BC32" s="831"/>
      <c r="BD32" s="831"/>
      <c r="BE32" s="832" t="s">
        <v>393</v>
      </c>
      <c r="BF32" s="832"/>
      <c r="BG32" s="832"/>
      <c r="BH32" s="832"/>
      <c r="BI32" s="833"/>
      <c r="BJ32" s="232"/>
      <c r="BK32" s="232"/>
      <c r="BL32" s="232"/>
      <c r="BM32" s="232"/>
      <c r="BN32" s="232"/>
      <c r="BO32" s="241"/>
      <c r="BP32" s="241"/>
      <c r="BQ32" s="238">
        <v>26</v>
      </c>
      <c r="BR32" s="239"/>
      <c r="BS32" s="783"/>
      <c r="BT32" s="784"/>
      <c r="BU32" s="784"/>
      <c r="BV32" s="784"/>
      <c r="BW32" s="784"/>
      <c r="BX32" s="784"/>
      <c r="BY32" s="784"/>
      <c r="BZ32" s="784"/>
      <c r="CA32" s="784"/>
      <c r="CB32" s="784"/>
      <c r="CC32" s="784"/>
      <c r="CD32" s="784"/>
      <c r="CE32" s="784"/>
      <c r="CF32" s="784"/>
      <c r="CG32" s="785"/>
      <c r="CH32" s="786"/>
      <c r="CI32" s="787"/>
      <c r="CJ32" s="787"/>
      <c r="CK32" s="787"/>
      <c r="CL32" s="788"/>
      <c r="CM32" s="786"/>
      <c r="CN32" s="787"/>
      <c r="CO32" s="787"/>
      <c r="CP32" s="787"/>
      <c r="CQ32" s="788"/>
      <c r="CR32" s="786"/>
      <c r="CS32" s="787"/>
      <c r="CT32" s="787"/>
      <c r="CU32" s="787"/>
      <c r="CV32" s="788"/>
      <c r="CW32" s="786"/>
      <c r="CX32" s="787"/>
      <c r="CY32" s="787"/>
      <c r="CZ32" s="787"/>
      <c r="DA32" s="788"/>
      <c r="DB32" s="786"/>
      <c r="DC32" s="787"/>
      <c r="DD32" s="787"/>
      <c r="DE32" s="787"/>
      <c r="DF32" s="788"/>
      <c r="DG32" s="786"/>
      <c r="DH32" s="787"/>
      <c r="DI32" s="787"/>
      <c r="DJ32" s="787"/>
      <c r="DK32" s="788"/>
      <c r="DL32" s="786"/>
      <c r="DM32" s="787"/>
      <c r="DN32" s="787"/>
      <c r="DO32" s="787"/>
      <c r="DP32" s="788"/>
      <c r="DQ32" s="786"/>
      <c r="DR32" s="787"/>
      <c r="DS32" s="787"/>
      <c r="DT32" s="787"/>
      <c r="DU32" s="788"/>
      <c r="DV32" s="783"/>
      <c r="DW32" s="784"/>
      <c r="DX32" s="784"/>
      <c r="DY32" s="784"/>
      <c r="DZ32" s="789"/>
      <c r="EA32" s="230"/>
    </row>
    <row r="33" spans="1:131" ht="26.25" customHeight="1" x14ac:dyDescent="0.2">
      <c r="A33" s="242">
        <v>6</v>
      </c>
      <c r="B33" s="751" t="s">
        <v>395</v>
      </c>
      <c r="C33" s="752"/>
      <c r="D33" s="752"/>
      <c r="E33" s="752"/>
      <c r="F33" s="752"/>
      <c r="G33" s="752"/>
      <c r="H33" s="752"/>
      <c r="I33" s="752"/>
      <c r="J33" s="752"/>
      <c r="K33" s="752"/>
      <c r="L33" s="752"/>
      <c r="M33" s="752"/>
      <c r="N33" s="752"/>
      <c r="O33" s="752"/>
      <c r="P33" s="753"/>
      <c r="Q33" s="754">
        <v>2587</v>
      </c>
      <c r="R33" s="755"/>
      <c r="S33" s="755"/>
      <c r="T33" s="755"/>
      <c r="U33" s="755"/>
      <c r="V33" s="755">
        <v>2435</v>
      </c>
      <c r="W33" s="755"/>
      <c r="X33" s="755"/>
      <c r="Y33" s="755"/>
      <c r="Z33" s="755"/>
      <c r="AA33" s="755">
        <v>152</v>
      </c>
      <c r="AB33" s="755"/>
      <c r="AC33" s="755"/>
      <c r="AD33" s="755"/>
      <c r="AE33" s="756"/>
      <c r="AF33" s="757">
        <v>419</v>
      </c>
      <c r="AG33" s="758"/>
      <c r="AH33" s="758"/>
      <c r="AI33" s="758"/>
      <c r="AJ33" s="759"/>
      <c r="AK33" s="743">
        <v>1233</v>
      </c>
      <c r="AL33" s="744"/>
      <c r="AM33" s="744"/>
      <c r="AN33" s="744"/>
      <c r="AO33" s="744"/>
      <c r="AP33" s="744">
        <v>17906</v>
      </c>
      <c r="AQ33" s="744"/>
      <c r="AR33" s="744"/>
      <c r="AS33" s="744"/>
      <c r="AT33" s="744"/>
      <c r="AU33" s="744">
        <v>11442</v>
      </c>
      <c r="AV33" s="744"/>
      <c r="AW33" s="744"/>
      <c r="AX33" s="744"/>
      <c r="AY33" s="744"/>
      <c r="AZ33" s="831" t="s">
        <v>549</v>
      </c>
      <c r="BA33" s="831"/>
      <c r="BB33" s="831"/>
      <c r="BC33" s="831"/>
      <c r="BD33" s="831"/>
      <c r="BE33" s="832" t="s">
        <v>393</v>
      </c>
      <c r="BF33" s="832"/>
      <c r="BG33" s="832"/>
      <c r="BH33" s="832"/>
      <c r="BI33" s="833"/>
      <c r="BJ33" s="232"/>
      <c r="BK33" s="232"/>
      <c r="BL33" s="232"/>
      <c r="BM33" s="232"/>
      <c r="BN33" s="232"/>
      <c r="BO33" s="241"/>
      <c r="BP33" s="241"/>
      <c r="BQ33" s="238">
        <v>27</v>
      </c>
      <c r="BR33" s="239"/>
      <c r="BS33" s="783"/>
      <c r="BT33" s="784"/>
      <c r="BU33" s="784"/>
      <c r="BV33" s="784"/>
      <c r="BW33" s="784"/>
      <c r="BX33" s="784"/>
      <c r="BY33" s="784"/>
      <c r="BZ33" s="784"/>
      <c r="CA33" s="784"/>
      <c r="CB33" s="784"/>
      <c r="CC33" s="784"/>
      <c r="CD33" s="784"/>
      <c r="CE33" s="784"/>
      <c r="CF33" s="784"/>
      <c r="CG33" s="785"/>
      <c r="CH33" s="786"/>
      <c r="CI33" s="787"/>
      <c r="CJ33" s="787"/>
      <c r="CK33" s="787"/>
      <c r="CL33" s="788"/>
      <c r="CM33" s="786"/>
      <c r="CN33" s="787"/>
      <c r="CO33" s="787"/>
      <c r="CP33" s="787"/>
      <c r="CQ33" s="788"/>
      <c r="CR33" s="786"/>
      <c r="CS33" s="787"/>
      <c r="CT33" s="787"/>
      <c r="CU33" s="787"/>
      <c r="CV33" s="788"/>
      <c r="CW33" s="786"/>
      <c r="CX33" s="787"/>
      <c r="CY33" s="787"/>
      <c r="CZ33" s="787"/>
      <c r="DA33" s="788"/>
      <c r="DB33" s="786"/>
      <c r="DC33" s="787"/>
      <c r="DD33" s="787"/>
      <c r="DE33" s="787"/>
      <c r="DF33" s="788"/>
      <c r="DG33" s="786"/>
      <c r="DH33" s="787"/>
      <c r="DI33" s="787"/>
      <c r="DJ33" s="787"/>
      <c r="DK33" s="788"/>
      <c r="DL33" s="786"/>
      <c r="DM33" s="787"/>
      <c r="DN33" s="787"/>
      <c r="DO33" s="787"/>
      <c r="DP33" s="788"/>
      <c r="DQ33" s="786"/>
      <c r="DR33" s="787"/>
      <c r="DS33" s="787"/>
      <c r="DT33" s="787"/>
      <c r="DU33" s="788"/>
      <c r="DV33" s="783"/>
      <c r="DW33" s="784"/>
      <c r="DX33" s="784"/>
      <c r="DY33" s="784"/>
      <c r="DZ33" s="789"/>
      <c r="EA33" s="230"/>
    </row>
    <row r="34" spans="1:131" ht="26.25" customHeight="1" x14ac:dyDescent="0.2">
      <c r="A34" s="242">
        <v>7</v>
      </c>
      <c r="B34" s="751"/>
      <c r="C34" s="752"/>
      <c r="D34" s="752"/>
      <c r="E34" s="752"/>
      <c r="F34" s="752"/>
      <c r="G34" s="752"/>
      <c r="H34" s="752"/>
      <c r="I34" s="752"/>
      <c r="J34" s="752"/>
      <c r="K34" s="752"/>
      <c r="L34" s="752"/>
      <c r="M34" s="752"/>
      <c r="N34" s="752"/>
      <c r="O34" s="752"/>
      <c r="P34" s="753"/>
      <c r="Q34" s="754"/>
      <c r="R34" s="755"/>
      <c r="S34" s="755"/>
      <c r="T34" s="755"/>
      <c r="U34" s="755"/>
      <c r="V34" s="755"/>
      <c r="W34" s="755"/>
      <c r="X34" s="755"/>
      <c r="Y34" s="755"/>
      <c r="Z34" s="755"/>
      <c r="AA34" s="755"/>
      <c r="AB34" s="755"/>
      <c r="AC34" s="755"/>
      <c r="AD34" s="755"/>
      <c r="AE34" s="756"/>
      <c r="AF34" s="757"/>
      <c r="AG34" s="758"/>
      <c r="AH34" s="758"/>
      <c r="AI34" s="758"/>
      <c r="AJ34" s="759"/>
      <c r="AK34" s="743"/>
      <c r="AL34" s="744"/>
      <c r="AM34" s="744"/>
      <c r="AN34" s="744"/>
      <c r="AO34" s="744"/>
      <c r="AP34" s="744"/>
      <c r="AQ34" s="744"/>
      <c r="AR34" s="744"/>
      <c r="AS34" s="744"/>
      <c r="AT34" s="744"/>
      <c r="AU34" s="744"/>
      <c r="AV34" s="744"/>
      <c r="AW34" s="744"/>
      <c r="AX34" s="744"/>
      <c r="AY34" s="744"/>
      <c r="AZ34" s="831"/>
      <c r="BA34" s="831"/>
      <c r="BB34" s="831"/>
      <c r="BC34" s="831"/>
      <c r="BD34" s="831"/>
      <c r="BE34" s="832"/>
      <c r="BF34" s="832"/>
      <c r="BG34" s="832"/>
      <c r="BH34" s="832"/>
      <c r="BI34" s="833"/>
      <c r="BJ34" s="232"/>
      <c r="BK34" s="232"/>
      <c r="BL34" s="232"/>
      <c r="BM34" s="232"/>
      <c r="BN34" s="232"/>
      <c r="BO34" s="241"/>
      <c r="BP34" s="241"/>
      <c r="BQ34" s="238">
        <v>28</v>
      </c>
      <c r="BR34" s="239"/>
      <c r="BS34" s="783"/>
      <c r="BT34" s="784"/>
      <c r="BU34" s="784"/>
      <c r="BV34" s="784"/>
      <c r="BW34" s="784"/>
      <c r="BX34" s="784"/>
      <c r="BY34" s="784"/>
      <c r="BZ34" s="784"/>
      <c r="CA34" s="784"/>
      <c r="CB34" s="784"/>
      <c r="CC34" s="784"/>
      <c r="CD34" s="784"/>
      <c r="CE34" s="784"/>
      <c r="CF34" s="784"/>
      <c r="CG34" s="785"/>
      <c r="CH34" s="786"/>
      <c r="CI34" s="787"/>
      <c r="CJ34" s="787"/>
      <c r="CK34" s="787"/>
      <c r="CL34" s="788"/>
      <c r="CM34" s="786"/>
      <c r="CN34" s="787"/>
      <c r="CO34" s="787"/>
      <c r="CP34" s="787"/>
      <c r="CQ34" s="788"/>
      <c r="CR34" s="786"/>
      <c r="CS34" s="787"/>
      <c r="CT34" s="787"/>
      <c r="CU34" s="787"/>
      <c r="CV34" s="788"/>
      <c r="CW34" s="786"/>
      <c r="CX34" s="787"/>
      <c r="CY34" s="787"/>
      <c r="CZ34" s="787"/>
      <c r="DA34" s="788"/>
      <c r="DB34" s="786"/>
      <c r="DC34" s="787"/>
      <c r="DD34" s="787"/>
      <c r="DE34" s="787"/>
      <c r="DF34" s="788"/>
      <c r="DG34" s="786"/>
      <c r="DH34" s="787"/>
      <c r="DI34" s="787"/>
      <c r="DJ34" s="787"/>
      <c r="DK34" s="788"/>
      <c r="DL34" s="786"/>
      <c r="DM34" s="787"/>
      <c r="DN34" s="787"/>
      <c r="DO34" s="787"/>
      <c r="DP34" s="788"/>
      <c r="DQ34" s="786"/>
      <c r="DR34" s="787"/>
      <c r="DS34" s="787"/>
      <c r="DT34" s="787"/>
      <c r="DU34" s="788"/>
      <c r="DV34" s="783"/>
      <c r="DW34" s="784"/>
      <c r="DX34" s="784"/>
      <c r="DY34" s="784"/>
      <c r="DZ34" s="789"/>
      <c r="EA34" s="230"/>
    </row>
    <row r="35" spans="1:131" ht="26.25" customHeight="1" x14ac:dyDescent="0.2">
      <c r="A35" s="242">
        <v>8</v>
      </c>
      <c r="B35" s="751"/>
      <c r="C35" s="752"/>
      <c r="D35" s="752"/>
      <c r="E35" s="752"/>
      <c r="F35" s="752"/>
      <c r="G35" s="752"/>
      <c r="H35" s="752"/>
      <c r="I35" s="752"/>
      <c r="J35" s="752"/>
      <c r="K35" s="752"/>
      <c r="L35" s="752"/>
      <c r="M35" s="752"/>
      <c r="N35" s="752"/>
      <c r="O35" s="752"/>
      <c r="P35" s="753"/>
      <c r="Q35" s="754"/>
      <c r="R35" s="755"/>
      <c r="S35" s="755"/>
      <c r="T35" s="755"/>
      <c r="U35" s="755"/>
      <c r="V35" s="755"/>
      <c r="W35" s="755"/>
      <c r="X35" s="755"/>
      <c r="Y35" s="755"/>
      <c r="Z35" s="755"/>
      <c r="AA35" s="755"/>
      <c r="AB35" s="755"/>
      <c r="AC35" s="755"/>
      <c r="AD35" s="755"/>
      <c r="AE35" s="756"/>
      <c r="AF35" s="757"/>
      <c r="AG35" s="758"/>
      <c r="AH35" s="758"/>
      <c r="AI35" s="758"/>
      <c r="AJ35" s="759"/>
      <c r="AK35" s="743"/>
      <c r="AL35" s="744"/>
      <c r="AM35" s="744"/>
      <c r="AN35" s="744"/>
      <c r="AO35" s="744"/>
      <c r="AP35" s="744"/>
      <c r="AQ35" s="744"/>
      <c r="AR35" s="744"/>
      <c r="AS35" s="744"/>
      <c r="AT35" s="744"/>
      <c r="AU35" s="744"/>
      <c r="AV35" s="744"/>
      <c r="AW35" s="744"/>
      <c r="AX35" s="744"/>
      <c r="AY35" s="744"/>
      <c r="AZ35" s="831"/>
      <c r="BA35" s="831"/>
      <c r="BB35" s="831"/>
      <c r="BC35" s="831"/>
      <c r="BD35" s="831"/>
      <c r="BE35" s="832"/>
      <c r="BF35" s="832"/>
      <c r="BG35" s="832"/>
      <c r="BH35" s="832"/>
      <c r="BI35" s="833"/>
      <c r="BJ35" s="232"/>
      <c r="BK35" s="232"/>
      <c r="BL35" s="232"/>
      <c r="BM35" s="232"/>
      <c r="BN35" s="232"/>
      <c r="BO35" s="241"/>
      <c r="BP35" s="241"/>
      <c r="BQ35" s="238">
        <v>29</v>
      </c>
      <c r="BR35" s="239"/>
      <c r="BS35" s="783"/>
      <c r="BT35" s="784"/>
      <c r="BU35" s="784"/>
      <c r="BV35" s="784"/>
      <c r="BW35" s="784"/>
      <c r="BX35" s="784"/>
      <c r="BY35" s="784"/>
      <c r="BZ35" s="784"/>
      <c r="CA35" s="784"/>
      <c r="CB35" s="784"/>
      <c r="CC35" s="784"/>
      <c r="CD35" s="784"/>
      <c r="CE35" s="784"/>
      <c r="CF35" s="784"/>
      <c r="CG35" s="785"/>
      <c r="CH35" s="786"/>
      <c r="CI35" s="787"/>
      <c r="CJ35" s="787"/>
      <c r="CK35" s="787"/>
      <c r="CL35" s="788"/>
      <c r="CM35" s="786"/>
      <c r="CN35" s="787"/>
      <c r="CO35" s="787"/>
      <c r="CP35" s="787"/>
      <c r="CQ35" s="788"/>
      <c r="CR35" s="786"/>
      <c r="CS35" s="787"/>
      <c r="CT35" s="787"/>
      <c r="CU35" s="787"/>
      <c r="CV35" s="788"/>
      <c r="CW35" s="786"/>
      <c r="CX35" s="787"/>
      <c r="CY35" s="787"/>
      <c r="CZ35" s="787"/>
      <c r="DA35" s="788"/>
      <c r="DB35" s="786"/>
      <c r="DC35" s="787"/>
      <c r="DD35" s="787"/>
      <c r="DE35" s="787"/>
      <c r="DF35" s="788"/>
      <c r="DG35" s="786"/>
      <c r="DH35" s="787"/>
      <c r="DI35" s="787"/>
      <c r="DJ35" s="787"/>
      <c r="DK35" s="788"/>
      <c r="DL35" s="786"/>
      <c r="DM35" s="787"/>
      <c r="DN35" s="787"/>
      <c r="DO35" s="787"/>
      <c r="DP35" s="788"/>
      <c r="DQ35" s="786"/>
      <c r="DR35" s="787"/>
      <c r="DS35" s="787"/>
      <c r="DT35" s="787"/>
      <c r="DU35" s="788"/>
      <c r="DV35" s="783"/>
      <c r="DW35" s="784"/>
      <c r="DX35" s="784"/>
      <c r="DY35" s="784"/>
      <c r="DZ35" s="789"/>
      <c r="EA35" s="230"/>
    </row>
    <row r="36" spans="1:131" ht="26.25" customHeight="1" x14ac:dyDescent="0.2">
      <c r="A36" s="242">
        <v>9</v>
      </c>
      <c r="B36" s="751"/>
      <c r="C36" s="752"/>
      <c r="D36" s="752"/>
      <c r="E36" s="752"/>
      <c r="F36" s="752"/>
      <c r="G36" s="752"/>
      <c r="H36" s="752"/>
      <c r="I36" s="752"/>
      <c r="J36" s="752"/>
      <c r="K36" s="752"/>
      <c r="L36" s="752"/>
      <c r="M36" s="752"/>
      <c r="N36" s="752"/>
      <c r="O36" s="752"/>
      <c r="P36" s="753"/>
      <c r="Q36" s="754"/>
      <c r="R36" s="755"/>
      <c r="S36" s="755"/>
      <c r="T36" s="755"/>
      <c r="U36" s="755"/>
      <c r="V36" s="755"/>
      <c r="W36" s="755"/>
      <c r="X36" s="755"/>
      <c r="Y36" s="755"/>
      <c r="Z36" s="755"/>
      <c r="AA36" s="755"/>
      <c r="AB36" s="755"/>
      <c r="AC36" s="755"/>
      <c r="AD36" s="755"/>
      <c r="AE36" s="756"/>
      <c r="AF36" s="757"/>
      <c r="AG36" s="758"/>
      <c r="AH36" s="758"/>
      <c r="AI36" s="758"/>
      <c r="AJ36" s="759"/>
      <c r="AK36" s="743"/>
      <c r="AL36" s="744"/>
      <c r="AM36" s="744"/>
      <c r="AN36" s="744"/>
      <c r="AO36" s="744"/>
      <c r="AP36" s="744"/>
      <c r="AQ36" s="744"/>
      <c r="AR36" s="744"/>
      <c r="AS36" s="744"/>
      <c r="AT36" s="744"/>
      <c r="AU36" s="744"/>
      <c r="AV36" s="744"/>
      <c r="AW36" s="744"/>
      <c r="AX36" s="744"/>
      <c r="AY36" s="744"/>
      <c r="AZ36" s="831"/>
      <c r="BA36" s="831"/>
      <c r="BB36" s="831"/>
      <c r="BC36" s="831"/>
      <c r="BD36" s="831"/>
      <c r="BE36" s="832"/>
      <c r="BF36" s="832"/>
      <c r="BG36" s="832"/>
      <c r="BH36" s="832"/>
      <c r="BI36" s="833"/>
      <c r="BJ36" s="232"/>
      <c r="BK36" s="232"/>
      <c r="BL36" s="232"/>
      <c r="BM36" s="232"/>
      <c r="BN36" s="232"/>
      <c r="BO36" s="241"/>
      <c r="BP36" s="241"/>
      <c r="BQ36" s="238">
        <v>30</v>
      </c>
      <c r="BR36" s="239"/>
      <c r="BS36" s="783"/>
      <c r="BT36" s="784"/>
      <c r="BU36" s="784"/>
      <c r="BV36" s="784"/>
      <c r="BW36" s="784"/>
      <c r="BX36" s="784"/>
      <c r="BY36" s="784"/>
      <c r="BZ36" s="784"/>
      <c r="CA36" s="784"/>
      <c r="CB36" s="784"/>
      <c r="CC36" s="784"/>
      <c r="CD36" s="784"/>
      <c r="CE36" s="784"/>
      <c r="CF36" s="784"/>
      <c r="CG36" s="785"/>
      <c r="CH36" s="786"/>
      <c r="CI36" s="787"/>
      <c r="CJ36" s="787"/>
      <c r="CK36" s="787"/>
      <c r="CL36" s="788"/>
      <c r="CM36" s="786"/>
      <c r="CN36" s="787"/>
      <c r="CO36" s="787"/>
      <c r="CP36" s="787"/>
      <c r="CQ36" s="788"/>
      <c r="CR36" s="786"/>
      <c r="CS36" s="787"/>
      <c r="CT36" s="787"/>
      <c r="CU36" s="787"/>
      <c r="CV36" s="788"/>
      <c r="CW36" s="786"/>
      <c r="CX36" s="787"/>
      <c r="CY36" s="787"/>
      <c r="CZ36" s="787"/>
      <c r="DA36" s="788"/>
      <c r="DB36" s="786"/>
      <c r="DC36" s="787"/>
      <c r="DD36" s="787"/>
      <c r="DE36" s="787"/>
      <c r="DF36" s="788"/>
      <c r="DG36" s="786"/>
      <c r="DH36" s="787"/>
      <c r="DI36" s="787"/>
      <c r="DJ36" s="787"/>
      <c r="DK36" s="788"/>
      <c r="DL36" s="786"/>
      <c r="DM36" s="787"/>
      <c r="DN36" s="787"/>
      <c r="DO36" s="787"/>
      <c r="DP36" s="788"/>
      <c r="DQ36" s="786"/>
      <c r="DR36" s="787"/>
      <c r="DS36" s="787"/>
      <c r="DT36" s="787"/>
      <c r="DU36" s="788"/>
      <c r="DV36" s="783"/>
      <c r="DW36" s="784"/>
      <c r="DX36" s="784"/>
      <c r="DY36" s="784"/>
      <c r="DZ36" s="789"/>
      <c r="EA36" s="230"/>
    </row>
    <row r="37" spans="1:131" ht="26.25" customHeight="1" x14ac:dyDescent="0.2">
      <c r="A37" s="242">
        <v>10</v>
      </c>
      <c r="B37" s="751"/>
      <c r="C37" s="752"/>
      <c r="D37" s="752"/>
      <c r="E37" s="752"/>
      <c r="F37" s="752"/>
      <c r="G37" s="752"/>
      <c r="H37" s="752"/>
      <c r="I37" s="752"/>
      <c r="J37" s="752"/>
      <c r="K37" s="752"/>
      <c r="L37" s="752"/>
      <c r="M37" s="752"/>
      <c r="N37" s="752"/>
      <c r="O37" s="752"/>
      <c r="P37" s="753"/>
      <c r="Q37" s="754"/>
      <c r="R37" s="755"/>
      <c r="S37" s="755"/>
      <c r="T37" s="755"/>
      <c r="U37" s="755"/>
      <c r="V37" s="755"/>
      <c r="W37" s="755"/>
      <c r="X37" s="755"/>
      <c r="Y37" s="755"/>
      <c r="Z37" s="755"/>
      <c r="AA37" s="755"/>
      <c r="AB37" s="755"/>
      <c r="AC37" s="755"/>
      <c r="AD37" s="755"/>
      <c r="AE37" s="756"/>
      <c r="AF37" s="757"/>
      <c r="AG37" s="758"/>
      <c r="AH37" s="758"/>
      <c r="AI37" s="758"/>
      <c r="AJ37" s="759"/>
      <c r="AK37" s="743"/>
      <c r="AL37" s="744"/>
      <c r="AM37" s="744"/>
      <c r="AN37" s="744"/>
      <c r="AO37" s="744"/>
      <c r="AP37" s="744"/>
      <c r="AQ37" s="744"/>
      <c r="AR37" s="744"/>
      <c r="AS37" s="744"/>
      <c r="AT37" s="744"/>
      <c r="AU37" s="744"/>
      <c r="AV37" s="744"/>
      <c r="AW37" s="744"/>
      <c r="AX37" s="744"/>
      <c r="AY37" s="744"/>
      <c r="AZ37" s="831"/>
      <c r="BA37" s="831"/>
      <c r="BB37" s="831"/>
      <c r="BC37" s="831"/>
      <c r="BD37" s="831"/>
      <c r="BE37" s="832"/>
      <c r="BF37" s="832"/>
      <c r="BG37" s="832"/>
      <c r="BH37" s="832"/>
      <c r="BI37" s="833"/>
      <c r="BJ37" s="232"/>
      <c r="BK37" s="232"/>
      <c r="BL37" s="232"/>
      <c r="BM37" s="232"/>
      <c r="BN37" s="232"/>
      <c r="BO37" s="241"/>
      <c r="BP37" s="241"/>
      <c r="BQ37" s="238">
        <v>31</v>
      </c>
      <c r="BR37" s="239"/>
      <c r="BS37" s="783"/>
      <c r="BT37" s="784"/>
      <c r="BU37" s="784"/>
      <c r="BV37" s="784"/>
      <c r="BW37" s="784"/>
      <c r="BX37" s="784"/>
      <c r="BY37" s="784"/>
      <c r="BZ37" s="784"/>
      <c r="CA37" s="784"/>
      <c r="CB37" s="784"/>
      <c r="CC37" s="784"/>
      <c r="CD37" s="784"/>
      <c r="CE37" s="784"/>
      <c r="CF37" s="784"/>
      <c r="CG37" s="785"/>
      <c r="CH37" s="786"/>
      <c r="CI37" s="787"/>
      <c r="CJ37" s="787"/>
      <c r="CK37" s="787"/>
      <c r="CL37" s="788"/>
      <c r="CM37" s="786"/>
      <c r="CN37" s="787"/>
      <c r="CO37" s="787"/>
      <c r="CP37" s="787"/>
      <c r="CQ37" s="788"/>
      <c r="CR37" s="786"/>
      <c r="CS37" s="787"/>
      <c r="CT37" s="787"/>
      <c r="CU37" s="787"/>
      <c r="CV37" s="788"/>
      <c r="CW37" s="786"/>
      <c r="CX37" s="787"/>
      <c r="CY37" s="787"/>
      <c r="CZ37" s="787"/>
      <c r="DA37" s="788"/>
      <c r="DB37" s="786"/>
      <c r="DC37" s="787"/>
      <c r="DD37" s="787"/>
      <c r="DE37" s="787"/>
      <c r="DF37" s="788"/>
      <c r="DG37" s="786"/>
      <c r="DH37" s="787"/>
      <c r="DI37" s="787"/>
      <c r="DJ37" s="787"/>
      <c r="DK37" s="788"/>
      <c r="DL37" s="786"/>
      <c r="DM37" s="787"/>
      <c r="DN37" s="787"/>
      <c r="DO37" s="787"/>
      <c r="DP37" s="788"/>
      <c r="DQ37" s="786"/>
      <c r="DR37" s="787"/>
      <c r="DS37" s="787"/>
      <c r="DT37" s="787"/>
      <c r="DU37" s="788"/>
      <c r="DV37" s="783"/>
      <c r="DW37" s="784"/>
      <c r="DX37" s="784"/>
      <c r="DY37" s="784"/>
      <c r="DZ37" s="789"/>
      <c r="EA37" s="230"/>
    </row>
    <row r="38" spans="1:131" ht="26.25" customHeight="1" x14ac:dyDescent="0.2">
      <c r="A38" s="242">
        <v>11</v>
      </c>
      <c r="B38" s="751"/>
      <c r="C38" s="752"/>
      <c r="D38" s="752"/>
      <c r="E38" s="752"/>
      <c r="F38" s="752"/>
      <c r="G38" s="752"/>
      <c r="H38" s="752"/>
      <c r="I38" s="752"/>
      <c r="J38" s="752"/>
      <c r="K38" s="752"/>
      <c r="L38" s="752"/>
      <c r="M38" s="752"/>
      <c r="N38" s="752"/>
      <c r="O38" s="752"/>
      <c r="P38" s="753"/>
      <c r="Q38" s="754"/>
      <c r="R38" s="755"/>
      <c r="S38" s="755"/>
      <c r="T38" s="755"/>
      <c r="U38" s="755"/>
      <c r="V38" s="755"/>
      <c r="W38" s="755"/>
      <c r="X38" s="755"/>
      <c r="Y38" s="755"/>
      <c r="Z38" s="755"/>
      <c r="AA38" s="755"/>
      <c r="AB38" s="755"/>
      <c r="AC38" s="755"/>
      <c r="AD38" s="755"/>
      <c r="AE38" s="756"/>
      <c r="AF38" s="757"/>
      <c r="AG38" s="758"/>
      <c r="AH38" s="758"/>
      <c r="AI38" s="758"/>
      <c r="AJ38" s="759"/>
      <c r="AK38" s="743"/>
      <c r="AL38" s="744"/>
      <c r="AM38" s="744"/>
      <c r="AN38" s="744"/>
      <c r="AO38" s="744"/>
      <c r="AP38" s="744"/>
      <c r="AQ38" s="744"/>
      <c r="AR38" s="744"/>
      <c r="AS38" s="744"/>
      <c r="AT38" s="744"/>
      <c r="AU38" s="744"/>
      <c r="AV38" s="744"/>
      <c r="AW38" s="744"/>
      <c r="AX38" s="744"/>
      <c r="AY38" s="744"/>
      <c r="AZ38" s="831"/>
      <c r="BA38" s="831"/>
      <c r="BB38" s="831"/>
      <c r="BC38" s="831"/>
      <c r="BD38" s="831"/>
      <c r="BE38" s="832"/>
      <c r="BF38" s="832"/>
      <c r="BG38" s="832"/>
      <c r="BH38" s="832"/>
      <c r="BI38" s="833"/>
      <c r="BJ38" s="232"/>
      <c r="BK38" s="232"/>
      <c r="BL38" s="232"/>
      <c r="BM38" s="232"/>
      <c r="BN38" s="232"/>
      <c r="BO38" s="241"/>
      <c r="BP38" s="241"/>
      <c r="BQ38" s="238">
        <v>32</v>
      </c>
      <c r="BR38" s="239"/>
      <c r="BS38" s="783"/>
      <c r="BT38" s="784"/>
      <c r="BU38" s="784"/>
      <c r="BV38" s="784"/>
      <c r="BW38" s="784"/>
      <c r="BX38" s="784"/>
      <c r="BY38" s="784"/>
      <c r="BZ38" s="784"/>
      <c r="CA38" s="784"/>
      <c r="CB38" s="784"/>
      <c r="CC38" s="784"/>
      <c r="CD38" s="784"/>
      <c r="CE38" s="784"/>
      <c r="CF38" s="784"/>
      <c r="CG38" s="785"/>
      <c r="CH38" s="786"/>
      <c r="CI38" s="787"/>
      <c r="CJ38" s="787"/>
      <c r="CK38" s="787"/>
      <c r="CL38" s="788"/>
      <c r="CM38" s="786"/>
      <c r="CN38" s="787"/>
      <c r="CO38" s="787"/>
      <c r="CP38" s="787"/>
      <c r="CQ38" s="788"/>
      <c r="CR38" s="786"/>
      <c r="CS38" s="787"/>
      <c r="CT38" s="787"/>
      <c r="CU38" s="787"/>
      <c r="CV38" s="788"/>
      <c r="CW38" s="786"/>
      <c r="CX38" s="787"/>
      <c r="CY38" s="787"/>
      <c r="CZ38" s="787"/>
      <c r="DA38" s="788"/>
      <c r="DB38" s="786"/>
      <c r="DC38" s="787"/>
      <c r="DD38" s="787"/>
      <c r="DE38" s="787"/>
      <c r="DF38" s="788"/>
      <c r="DG38" s="786"/>
      <c r="DH38" s="787"/>
      <c r="DI38" s="787"/>
      <c r="DJ38" s="787"/>
      <c r="DK38" s="788"/>
      <c r="DL38" s="786"/>
      <c r="DM38" s="787"/>
      <c r="DN38" s="787"/>
      <c r="DO38" s="787"/>
      <c r="DP38" s="788"/>
      <c r="DQ38" s="786"/>
      <c r="DR38" s="787"/>
      <c r="DS38" s="787"/>
      <c r="DT38" s="787"/>
      <c r="DU38" s="788"/>
      <c r="DV38" s="783"/>
      <c r="DW38" s="784"/>
      <c r="DX38" s="784"/>
      <c r="DY38" s="784"/>
      <c r="DZ38" s="789"/>
      <c r="EA38" s="230"/>
    </row>
    <row r="39" spans="1:131" ht="26.25" customHeight="1" x14ac:dyDescent="0.2">
      <c r="A39" s="242">
        <v>12</v>
      </c>
      <c r="B39" s="751"/>
      <c r="C39" s="752"/>
      <c r="D39" s="752"/>
      <c r="E39" s="752"/>
      <c r="F39" s="752"/>
      <c r="G39" s="752"/>
      <c r="H39" s="752"/>
      <c r="I39" s="752"/>
      <c r="J39" s="752"/>
      <c r="K39" s="752"/>
      <c r="L39" s="752"/>
      <c r="M39" s="752"/>
      <c r="N39" s="752"/>
      <c r="O39" s="752"/>
      <c r="P39" s="753"/>
      <c r="Q39" s="754"/>
      <c r="R39" s="755"/>
      <c r="S39" s="755"/>
      <c r="T39" s="755"/>
      <c r="U39" s="755"/>
      <c r="V39" s="755"/>
      <c r="W39" s="755"/>
      <c r="X39" s="755"/>
      <c r="Y39" s="755"/>
      <c r="Z39" s="755"/>
      <c r="AA39" s="755"/>
      <c r="AB39" s="755"/>
      <c r="AC39" s="755"/>
      <c r="AD39" s="755"/>
      <c r="AE39" s="756"/>
      <c r="AF39" s="757"/>
      <c r="AG39" s="758"/>
      <c r="AH39" s="758"/>
      <c r="AI39" s="758"/>
      <c r="AJ39" s="759"/>
      <c r="AK39" s="743"/>
      <c r="AL39" s="744"/>
      <c r="AM39" s="744"/>
      <c r="AN39" s="744"/>
      <c r="AO39" s="744"/>
      <c r="AP39" s="744"/>
      <c r="AQ39" s="744"/>
      <c r="AR39" s="744"/>
      <c r="AS39" s="744"/>
      <c r="AT39" s="744"/>
      <c r="AU39" s="744"/>
      <c r="AV39" s="744"/>
      <c r="AW39" s="744"/>
      <c r="AX39" s="744"/>
      <c r="AY39" s="744"/>
      <c r="AZ39" s="831"/>
      <c r="BA39" s="831"/>
      <c r="BB39" s="831"/>
      <c r="BC39" s="831"/>
      <c r="BD39" s="831"/>
      <c r="BE39" s="832"/>
      <c r="BF39" s="832"/>
      <c r="BG39" s="832"/>
      <c r="BH39" s="832"/>
      <c r="BI39" s="833"/>
      <c r="BJ39" s="232"/>
      <c r="BK39" s="232"/>
      <c r="BL39" s="232"/>
      <c r="BM39" s="232"/>
      <c r="BN39" s="232"/>
      <c r="BO39" s="241"/>
      <c r="BP39" s="241"/>
      <c r="BQ39" s="238">
        <v>33</v>
      </c>
      <c r="BR39" s="239"/>
      <c r="BS39" s="783"/>
      <c r="BT39" s="784"/>
      <c r="BU39" s="784"/>
      <c r="BV39" s="784"/>
      <c r="BW39" s="784"/>
      <c r="BX39" s="784"/>
      <c r="BY39" s="784"/>
      <c r="BZ39" s="784"/>
      <c r="CA39" s="784"/>
      <c r="CB39" s="784"/>
      <c r="CC39" s="784"/>
      <c r="CD39" s="784"/>
      <c r="CE39" s="784"/>
      <c r="CF39" s="784"/>
      <c r="CG39" s="785"/>
      <c r="CH39" s="786"/>
      <c r="CI39" s="787"/>
      <c r="CJ39" s="787"/>
      <c r="CK39" s="787"/>
      <c r="CL39" s="788"/>
      <c r="CM39" s="786"/>
      <c r="CN39" s="787"/>
      <c r="CO39" s="787"/>
      <c r="CP39" s="787"/>
      <c r="CQ39" s="788"/>
      <c r="CR39" s="786"/>
      <c r="CS39" s="787"/>
      <c r="CT39" s="787"/>
      <c r="CU39" s="787"/>
      <c r="CV39" s="788"/>
      <c r="CW39" s="786"/>
      <c r="CX39" s="787"/>
      <c r="CY39" s="787"/>
      <c r="CZ39" s="787"/>
      <c r="DA39" s="788"/>
      <c r="DB39" s="786"/>
      <c r="DC39" s="787"/>
      <c r="DD39" s="787"/>
      <c r="DE39" s="787"/>
      <c r="DF39" s="788"/>
      <c r="DG39" s="786"/>
      <c r="DH39" s="787"/>
      <c r="DI39" s="787"/>
      <c r="DJ39" s="787"/>
      <c r="DK39" s="788"/>
      <c r="DL39" s="786"/>
      <c r="DM39" s="787"/>
      <c r="DN39" s="787"/>
      <c r="DO39" s="787"/>
      <c r="DP39" s="788"/>
      <c r="DQ39" s="786"/>
      <c r="DR39" s="787"/>
      <c r="DS39" s="787"/>
      <c r="DT39" s="787"/>
      <c r="DU39" s="788"/>
      <c r="DV39" s="783"/>
      <c r="DW39" s="784"/>
      <c r="DX39" s="784"/>
      <c r="DY39" s="784"/>
      <c r="DZ39" s="789"/>
      <c r="EA39" s="230"/>
    </row>
    <row r="40" spans="1:131" ht="26.25" customHeight="1" x14ac:dyDescent="0.2">
      <c r="A40" s="238">
        <v>13</v>
      </c>
      <c r="B40" s="751"/>
      <c r="C40" s="752"/>
      <c r="D40" s="752"/>
      <c r="E40" s="752"/>
      <c r="F40" s="752"/>
      <c r="G40" s="752"/>
      <c r="H40" s="752"/>
      <c r="I40" s="752"/>
      <c r="J40" s="752"/>
      <c r="K40" s="752"/>
      <c r="L40" s="752"/>
      <c r="M40" s="752"/>
      <c r="N40" s="752"/>
      <c r="O40" s="752"/>
      <c r="P40" s="753"/>
      <c r="Q40" s="754"/>
      <c r="R40" s="755"/>
      <c r="S40" s="755"/>
      <c r="T40" s="755"/>
      <c r="U40" s="755"/>
      <c r="V40" s="755"/>
      <c r="W40" s="755"/>
      <c r="X40" s="755"/>
      <c r="Y40" s="755"/>
      <c r="Z40" s="755"/>
      <c r="AA40" s="755"/>
      <c r="AB40" s="755"/>
      <c r="AC40" s="755"/>
      <c r="AD40" s="755"/>
      <c r="AE40" s="756"/>
      <c r="AF40" s="757"/>
      <c r="AG40" s="758"/>
      <c r="AH40" s="758"/>
      <c r="AI40" s="758"/>
      <c r="AJ40" s="759"/>
      <c r="AK40" s="743"/>
      <c r="AL40" s="744"/>
      <c r="AM40" s="744"/>
      <c r="AN40" s="744"/>
      <c r="AO40" s="744"/>
      <c r="AP40" s="744"/>
      <c r="AQ40" s="744"/>
      <c r="AR40" s="744"/>
      <c r="AS40" s="744"/>
      <c r="AT40" s="744"/>
      <c r="AU40" s="744"/>
      <c r="AV40" s="744"/>
      <c r="AW40" s="744"/>
      <c r="AX40" s="744"/>
      <c r="AY40" s="744"/>
      <c r="AZ40" s="831"/>
      <c r="BA40" s="831"/>
      <c r="BB40" s="831"/>
      <c r="BC40" s="831"/>
      <c r="BD40" s="831"/>
      <c r="BE40" s="832"/>
      <c r="BF40" s="832"/>
      <c r="BG40" s="832"/>
      <c r="BH40" s="832"/>
      <c r="BI40" s="833"/>
      <c r="BJ40" s="232"/>
      <c r="BK40" s="232"/>
      <c r="BL40" s="232"/>
      <c r="BM40" s="232"/>
      <c r="BN40" s="232"/>
      <c r="BO40" s="241"/>
      <c r="BP40" s="241"/>
      <c r="BQ40" s="238">
        <v>34</v>
      </c>
      <c r="BR40" s="239"/>
      <c r="BS40" s="783"/>
      <c r="BT40" s="784"/>
      <c r="BU40" s="784"/>
      <c r="BV40" s="784"/>
      <c r="BW40" s="784"/>
      <c r="BX40" s="784"/>
      <c r="BY40" s="784"/>
      <c r="BZ40" s="784"/>
      <c r="CA40" s="784"/>
      <c r="CB40" s="784"/>
      <c r="CC40" s="784"/>
      <c r="CD40" s="784"/>
      <c r="CE40" s="784"/>
      <c r="CF40" s="784"/>
      <c r="CG40" s="785"/>
      <c r="CH40" s="786"/>
      <c r="CI40" s="787"/>
      <c r="CJ40" s="787"/>
      <c r="CK40" s="787"/>
      <c r="CL40" s="788"/>
      <c r="CM40" s="786"/>
      <c r="CN40" s="787"/>
      <c r="CO40" s="787"/>
      <c r="CP40" s="787"/>
      <c r="CQ40" s="788"/>
      <c r="CR40" s="786"/>
      <c r="CS40" s="787"/>
      <c r="CT40" s="787"/>
      <c r="CU40" s="787"/>
      <c r="CV40" s="788"/>
      <c r="CW40" s="786"/>
      <c r="CX40" s="787"/>
      <c r="CY40" s="787"/>
      <c r="CZ40" s="787"/>
      <c r="DA40" s="788"/>
      <c r="DB40" s="786"/>
      <c r="DC40" s="787"/>
      <c r="DD40" s="787"/>
      <c r="DE40" s="787"/>
      <c r="DF40" s="788"/>
      <c r="DG40" s="786"/>
      <c r="DH40" s="787"/>
      <c r="DI40" s="787"/>
      <c r="DJ40" s="787"/>
      <c r="DK40" s="788"/>
      <c r="DL40" s="786"/>
      <c r="DM40" s="787"/>
      <c r="DN40" s="787"/>
      <c r="DO40" s="787"/>
      <c r="DP40" s="788"/>
      <c r="DQ40" s="786"/>
      <c r="DR40" s="787"/>
      <c r="DS40" s="787"/>
      <c r="DT40" s="787"/>
      <c r="DU40" s="788"/>
      <c r="DV40" s="783"/>
      <c r="DW40" s="784"/>
      <c r="DX40" s="784"/>
      <c r="DY40" s="784"/>
      <c r="DZ40" s="789"/>
      <c r="EA40" s="230"/>
    </row>
    <row r="41" spans="1:131" ht="26.25" customHeight="1" x14ac:dyDescent="0.2">
      <c r="A41" s="238">
        <v>14</v>
      </c>
      <c r="B41" s="751"/>
      <c r="C41" s="752"/>
      <c r="D41" s="752"/>
      <c r="E41" s="752"/>
      <c r="F41" s="752"/>
      <c r="G41" s="752"/>
      <c r="H41" s="752"/>
      <c r="I41" s="752"/>
      <c r="J41" s="752"/>
      <c r="K41" s="752"/>
      <c r="L41" s="752"/>
      <c r="M41" s="752"/>
      <c r="N41" s="752"/>
      <c r="O41" s="752"/>
      <c r="P41" s="753"/>
      <c r="Q41" s="754"/>
      <c r="R41" s="755"/>
      <c r="S41" s="755"/>
      <c r="T41" s="755"/>
      <c r="U41" s="755"/>
      <c r="V41" s="755"/>
      <c r="W41" s="755"/>
      <c r="X41" s="755"/>
      <c r="Y41" s="755"/>
      <c r="Z41" s="755"/>
      <c r="AA41" s="755"/>
      <c r="AB41" s="755"/>
      <c r="AC41" s="755"/>
      <c r="AD41" s="755"/>
      <c r="AE41" s="756"/>
      <c r="AF41" s="757"/>
      <c r="AG41" s="758"/>
      <c r="AH41" s="758"/>
      <c r="AI41" s="758"/>
      <c r="AJ41" s="759"/>
      <c r="AK41" s="743"/>
      <c r="AL41" s="744"/>
      <c r="AM41" s="744"/>
      <c r="AN41" s="744"/>
      <c r="AO41" s="744"/>
      <c r="AP41" s="744"/>
      <c r="AQ41" s="744"/>
      <c r="AR41" s="744"/>
      <c r="AS41" s="744"/>
      <c r="AT41" s="744"/>
      <c r="AU41" s="744"/>
      <c r="AV41" s="744"/>
      <c r="AW41" s="744"/>
      <c r="AX41" s="744"/>
      <c r="AY41" s="744"/>
      <c r="AZ41" s="831"/>
      <c r="BA41" s="831"/>
      <c r="BB41" s="831"/>
      <c r="BC41" s="831"/>
      <c r="BD41" s="831"/>
      <c r="BE41" s="832"/>
      <c r="BF41" s="832"/>
      <c r="BG41" s="832"/>
      <c r="BH41" s="832"/>
      <c r="BI41" s="833"/>
      <c r="BJ41" s="232"/>
      <c r="BK41" s="232"/>
      <c r="BL41" s="232"/>
      <c r="BM41" s="232"/>
      <c r="BN41" s="232"/>
      <c r="BO41" s="241"/>
      <c r="BP41" s="241"/>
      <c r="BQ41" s="238">
        <v>35</v>
      </c>
      <c r="BR41" s="239"/>
      <c r="BS41" s="783"/>
      <c r="BT41" s="784"/>
      <c r="BU41" s="784"/>
      <c r="BV41" s="784"/>
      <c r="BW41" s="784"/>
      <c r="BX41" s="784"/>
      <c r="BY41" s="784"/>
      <c r="BZ41" s="784"/>
      <c r="CA41" s="784"/>
      <c r="CB41" s="784"/>
      <c r="CC41" s="784"/>
      <c r="CD41" s="784"/>
      <c r="CE41" s="784"/>
      <c r="CF41" s="784"/>
      <c r="CG41" s="785"/>
      <c r="CH41" s="786"/>
      <c r="CI41" s="787"/>
      <c r="CJ41" s="787"/>
      <c r="CK41" s="787"/>
      <c r="CL41" s="788"/>
      <c r="CM41" s="786"/>
      <c r="CN41" s="787"/>
      <c r="CO41" s="787"/>
      <c r="CP41" s="787"/>
      <c r="CQ41" s="788"/>
      <c r="CR41" s="786"/>
      <c r="CS41" s="787"/>
      <c r="CT41" s="787"/>
      <c r="CU41" s="787"/>
      <c r="CV41" s="788"/>
      <c r="CW41" s="786"/>
      <c r="CX41" s="787"/>
      <c r="CY41" s="787"/>
      <c r="CZ41" s="787"/>
      <c r="DA41" s="788"/>
      <c r="DB41" s="786"/>
      <c r="DC41" s="787"/>
      <c r="DD41" s="787"/>
      <c r="DE41" s="787"/>
      <c r="DF41" s="788"/>
      <c r="DG41" s="786"/>
      <c r="DH41" s="787"/>
      <c r="DI41" s="787"/>
      <c r="DJ41" s="787"/>
      <c r="DK41" s="788"/>
      <c r="DL41" s="786"/>
      <c r="DM41" s="787"/>
      <c r="DN41" s="787"/>
      <c r="DO41" s="787"/>
      <c r="DP41" s="788"/>
      <c r="DQ41" s="786"/>
      <c r="DR41" s="787"/>
      <c r="DS41" s="787"/>
      <c r="DT41" s="787"/>
      <c r="DU41" s="788"/>
      <c r="DV41" s="783"/>
      <c r="DW41" s="784"/>
      <c r="DX41" s="784"/>
      <c r="DY41" s="784"/>
      <c r="DZ41" s="789"/>
      <c r="EA41" s="230"/>
    </row>
    <row r="42" spans="1:131" ht="26.25" customHeight="1" x14ac:dyDescent="0.2">
      <c r="A42" s="238">
        <v>15</v>
      </c>
      <c r="B42" s="751"/>
      <c r="C42" s="752"/>
      <c r="D42" s="752"/>
      <c r="E42" s="752"/>
      <c r="F42" s="752"/>
      <c r="G42" s="752"/>
      <c r="H42" s="752"/>
      <c r="I42" s="752"/>
      <c r="J42" s="752"/>
      <c r="K42" s="752"/>
      <c r="L42" s="752"/>
      <c r="M42" s="752"/>
      <c r="N42" s="752"/>
      <c r="O42" s="752"/>
      <c r="P42" s="753"/>
      <c r="Q42" s="754"/>
      <c r="R42" s="755"/>
      <c r="S42" s="755"/>
      <c r="T42" s="755"/>
      <c r="U42" s="755"/>
      <c r="V42" s="755"/>
      <c r="W42" s="755"/>
      <c r="X42" s="755"/>
      <c r="Y42" s="755"/>
      <c r="Z42" s="755"/>
      <c r="AA42" s="755"/>
      <c r="AB42" s="755"/>
      <c r="AC42" s="755"/>
      <c r="AD42" s="755"/>
      <c r="AE42" s="756"/>
      <c r="AF42" s="757"/>
      <c r="AG42" s="758"/>
      <c r="AH42" s="758"/>
      <c r="AI42" s="758"/>
      <c r="AJ42" s="759"/>
      <c r="AK42" s="743"/>
      <c r="AL42" s="744"/>
      <c r="AM42" s="744"/>
      <c r="AN42" s="744"/>
      <c r="AO42" s="744"/>
      <c r="AP42" s="744"/>
      <c r="AQ42" s="744"/>
      <c r="AR42" s="744"/>
      <c r="AS42" s="744"/>
      <c r="AT42" s="744"/>
      <c r="AU42" s="744"/>
      <c r="AV42" s="744"/>
      <c r="AW42" s="744"/>
      <c r="AX42" s="744"/>
      <c r="AY42" s="744"/>
      <c r="AZ42" s="831"/>
      <c r="BA42" s="831"/>
      <c r="BB42" s="831"/>
      <c r="BC42" s="831"/>
      <c r="BD42" s="831"/>
      <c r="BE42" s="832"/>
      <c r="BF42" s="832"/>
      <c r="BG42" s="832"/>
      <c r="BH42" s="832"/>
      <c r="BI42" s="833"/>
      <c r="BJ42" s="232"/>
      <c r="BK42" s="232"/>
      <c r="BL42" s="232"/>
      <c r="BM42" s="232"/>
      <c r="BN42" s="232"/>
      <c r="BO42" s="241"/>
      <c r="BP42" s="241"/>
      <c r="BQ42" s="238">
        <v>36</v>
      </c>
      <c r="BR42" s="239"/>
      <c r="BS42" s="783"/>
      <c r="BT42" s="784"/>
      <c r="BU42" s="784"/>
      <c r="BV42" s="784"/>
      <c r="BW42" s="784"/>
      <c r="BX42" s="784"/>
      <c r="BY42" s="784"/>
      <c r="BZ42" s="784"/>
      <c r="CA42" s="784"/>
      <c r="CB42" s="784"/>
      <c r="CC42" s="784"/>
      <c r="CD42" s="784"/>
      <c r="CE42" s="784"/>
      <c r="CF42" s="784"/>
      <c r="CG42" s="785"/>
      <c r="CH42" s="786"/>
      <c r="CI42" s="787"/>
      <c r="CJ42" s="787"/>
      <c r="CK42" s="787"/>
      <c r="CL42" s="788"/>
      <c r="CM42" s="786"/>
      <c r="CN42" s="787"/>
      <c r="CO42" s="787"/>
      <c r="CP42" s="787"/>
      <c r="CQ42" s="788"/>
      <c r="CR42" s="786"/>
      <c r="CS42" s="787"/>
      <c r="CT42" s="787"/>
      <c r="CU42" s="787"/>
      <c r="CV42" s="788"/>
      <c r="CW42" s="786"/>
      <c r="CX42" s="787"/>
      <c r="CY42" s="787"/>
      <c r="CZ42" s="787"/>
      <c r="DA42" s="788"/>
      <c r="DB42" s="786"/>
      <c r="DC42" s="787"/>
      <c r="DD42" s="787"/>
      <c r="DE42" s="787"/>
      <c r="DF42" s="788"/>
      <c r="DG42" s="786"/>
      <c r="DH42" s="787"/>
      <c r="DI42" s="787"/>
      <c r="DJ42" s="787"/>
      <c r="DK42" s="788"/>
      <c r="DL42" s="786"/>
      <c r="DM42" s="787"/>
      <c r="DN42" s="787"/>
      <c r="DO42" s="787"/>
      <c r="DP42" s="788"/>
      <c r="DQ42" s="786"/>
      <c r="DR42" s="787"/>
      <c r="DS42" s="787"/>
      <c r="DT42" s="787"/>
      <c r="DU42" s="788"/>
      <c r="DV42" s="783"/>
      <c r="DW42" s="784"/>
      <c r="DX42" s="784"/>
      <c r="DY42" s="784"/>
      <c r="DZ42" s="789"/>
      <c r="EA42" s="230"/>
    </row>
    <row r="43" spans="1:131" ht="26.25" customHeight="1" x14ac:dyDescent="0.2">
      <c r="A43" s="238">
        <v>16</v>
      </c>
      <c r="B43" s="751"/>
      <c r="C43" s="752"/>
      <c r="D43" s="752"/>
      <c r="E43" s="752"/>
      <c r="F43" s="752"/>
      <c r="G43" s="752"/>
      <c r="H43" s="752"/>
      <c r="I43" s="752"/>
      <c r="J43" s="752"/>
      <c r="K43" s="752"/>
      <c r="L43" s="752"/>
      <c r="M43" s="752"/>
      <c r="N43" s="752"/>
      <c r="O43" s="752"/>
      <c r="P43" s="753"/>
      <c r="Q43" s="754"/>
      <c r="R43" s="755"/>
      <c r="S43" s="755"/>
      <c r="T43" s="755"/>
      <c r="U43" s="755"/>
      <c r="V43" s="755"/>
      <c r="W43" s="755"/>
      <c r="X43" s="755"/>
      <c r="Y43" s="755"/>
      <c r="Z43" s="755"/>
      <c r="AA43" s="755"/>
      <c r="AB43" s="755"/>
      <c r="AC43" s="755"/>
      <c r="AD43" s="755"/>
      <c r="AE43" s="756"/>
      <c r="AF43" s="757"/>
      <c r="AG43" s="758"/>
      <c r="AH43" s="758"/>
      <c r="AI43" s="758"/>
      <c r="AJ43" s="759"/>
      <c r="AK43" s="743"/>
      <c r="AL43" s="744"/>
      <c r="AM43" s="744"/>
      <c r="AN43" s="744"/>
      <c r="AO43" s="744"/>
      <c r="AP43" s="744"/>
      <c r="AQ43" s="744"/>
      <c r="AR43" s="744"/>
      <c r="AS43" s="744"/>
      <c r="AT43" s="744"/>
      <c r="AU43" s="744"/>
      <c r="AV43" s="744"/>
      <c r="AW43" s="744"/>
      <c r="AX43" s="744"/>
      <c r="AY43" s="744"/>
      <c r="AZ43" s="831"/>
      <c r="BA43" s="831"/>
      <c r="BB43" s="831"/>
      <c r="BC43" s="831"/>
      <c r="BD43" s="831"/>
      <c r="BE43" s="832"/>
      <c r="BF43" s="832"/>
      <c r="BG43" s="832"/>
      <c r="BH43" s="832"/>
      <c r="BI43" s="833"/>
      <c r="BJ43" s="232"/>
      <c r="BK43" s="232"/>
      <c r="BL43" s="232"/>
      <c r="BM43" s="232"/>
      <c r="BN43" s="232"/>
      <c r="BO43" s="241"/>
      <c r="BP43" s="241"/>
      <c r="BQ43" s="238">
        <v>37</v>
      </c>
      <c r="BR43" s="239"/>
      <c r="BS43" s="783"/>
      <c r="BT43" s="784"/>
      <c r="BU43" s="784"/>
      <c r="BV43" s="784"/>
      <c r="BW43" s="784"/>
      <c r="BX43" s="784"/>
      <c r="BY43" s="784"/>
      <c r="BZ43" s="784"/>
      <c r="CA43" s="784"/>
      <c r="CB43" s="784"/>
      <c r="CC43" s="784"/>
      <c r="CD43" s="784"/>
      <c r="CE43" s="784"/>
      <c r="CF43" s="784"/>
      <c r="CG43" s="785"/>
      <c r="CH43" s="786"/>
      <c r="CI43" s="787"/>
      <c r="CJ43" s="787"/>
      <c r="CK43" s="787"/>
      <c r="CL43" s="788"/>
      <c r="CM43" s="786"/>
      <c r="CN43" s="787"/>
      <c r="CO43" s="787"/>
      <c r="CP43" s="787"/>
      <c r="CQ43" s="788"/>
      <c r="CR43" s="786"/>
      <c r="CS43" s="787"/>
      <c r="CT43" s="787"/>
      <c r="CU43" s="787"/>
      <c r="CV43" s="788"/>
      <c r="CW43" s="786"/>
      <c r="CX43" s="787"/>
      <c r="CY43" s="787"/>
      <c r="CZ43" s="787"/>
      <c r="DA43" s="788"/>
      <c r="DB43" s="786"/>
      <c r="DC43" s="787"/>
      <c r="DD43" s="787"/>
      <c r="DE43" s="787"/>
      <c r="DF43" s="788"/>
      <c r="DG43" s="786"/>
      <c r="DH43" s="787"/>
      <c r="DI43" s="787"/>
      <c r="DJ43" s="787"/>
      <c r="DK43" s="788"/>
      <c r="DL43" s="786"/>
      <c r="DM43" s="787"/>
      <c r="DN43" s="787"/>
      <c r="DO43" s="787"/>
      <c r="DP43" s="788"/>
      <c r="DQ43" s="786"/>
      <c r="DR43" s="787"/>
      <c r="DS43" s="787"/>
      <c r="DT43" s="787"/>
      <c r="DU43" s="788"/>
      <c r="DV43" s="783"/>
      <c r="DW43" s="784"/>
      <c r="DX43" s="784"/>
      <c r="DY43" s="784"/>
      <c r="DZ43" s="789"/>
      <c r="EA43" s="230"/>
    </row>
    <row r="44" spans="1:131" ht="26.25" customHeight="1" x14ac:dyDescent="0.2">
      <c r="A44" s="238">
        <v>17</v>
      </c>
      <c r="B44" s="751"/>
      <c r="C44" s="752"/>
      <c r="D44" s="752"/>
      <c r="E44" s="752"/>
      <c r="F44" s="752"/>
      <c r="G44" s="752"/>
      <c r="H44" s="752"/>
      <c r="I44" s="752"/>
      <c r="J44" s="752"/>
      <c r="K44" s="752"/>
      <c r="L44" s="752"/>
      <c r="M44" s="752"/>
      <c r="N44" s="752"/>
      <c r="O44" s="752"/>
      <c r="P44" s="753"/>
      <c r="Q44" s="754"/>
      <c r="R44" s="755"/>
      <c r="S44" s="755"/>
      <c r="T44" s="755"/>
      <c r="U44" s="755"/>
      <c r="V44" s="755"/>
      <c r="W44" s="755"/>
      <c r="X44" s="755"/>
      <c r="Y44" s="755"/>
      <c r="Z44" s="755"/>
      <c r="AA44" s="755"/>
      <c r="AB44" s="755"/>
      <c r="AC44" s="755"/>
      <c r="AD44" s="755"/>
      <c r="AE44" s="756"/>
      <c r="AF44" s="757"/>
      <c r="AG44" s="758"/>
      <c r="AH44" s="758"/>
      <c r="AI44" s="758"/>
      <c r="AJ44" s="759"/>
      <c r="AK44" s="743"/>
      <c r="AL44" s="744"/>
      <c r="AM44" s="744"/>
      <c r="AN44" s="744"/>
      <c r="AO44" s="744"/>
      <c r="AP44" s="744"/>
      <c r="AQ44" s="744"/>
      <c r="AR44" s="744"/>
      <c r="AS44" s="744"/>
      <c r="AT44" s="744"/>
      <c r="AU44" s="744"/>
      <c r="AV44" s="744"/>
      <c r="AW44" s="744"/>
      <c r="AX44" s="744"/>
      <c r="AY44" s="744"/>
      <c r="AZ44" s="831"/>
      <c r="BA44" s="831"/>
      <c r="BB44" s="831"/>
      <c r="BC44" s="831"/>
      <c r="BD44" s="831"/>
      <c r="BE44" s="832"/>
      <c r="BF44" s="832"/>
      <c r="BG44" s="832"/>
      <c r="BH44" s="832"/>
      <c r="BI44" s="833"/>
      <c r="BJ44" s="232"/>
      <c r="BK44" s="232"/>
      <c r="BL44" s="232"/>
      <c r="BM44" s="232"/>
      <c r="BN44" s="232"/>
      <c r="BO44" s="241"/>
      <c r="BP44" s="241"/>
      <c r="BQ44" s="238">
        <v>38</v>
      </c>
      <c r="BR44" s="239"/>
      <c r="BS44" s="783"/>
      <c r="BT44" s="784"/>
      <c r="BU44" s="784"/>
      <c r="BV44" s="784"/>
      <c r="BW44" s="784"/>
      <c r="BX44" s="784"/>
      <c r="BY44" s="784"/>
      <c r="BZ44" s="784"/>
      <c r="CA44" s="784"/>
      <c r="CB44" s="784"/>
      <c r="CC44" s="784"/>
      <c r="CD44" s="784"/>
      <c r="CE44" s="784"/>
      <c r="CF44" s="784"/>
      <c r="CG44" s="785"/>
      <c r="CH44" s="786"/>
      <c r="CI44" s="787"/>
      <c r="CJ44" s="787"/>
      <c r="CK44" s="787"/>
      <c r="CL44" s="788"/>
      <c r="CM44" s="786"/>
      <c r="CN44" s="787"/>
      <c r="CO44" s="787"/>
      <c r="CP44" s="787"/>
      <c r="CQ44" s="788"/>
      <c r="CR44" s="786"/>
      <c r="CS44" s="787"/>
      <c r="CT44" s="787"/>
      <c r="CU44" s="787"/>
      <c r="CV44" s="788"/>
      <c r="CW44" s="786"/>
      <c r="CX44" s="787"/>
      <c r="CY44" s="787"/>
      <c r="CZ44" s="787"/>
      <c r="DA44" s="788"/>
      <c r="DB44" s="786"/>
      <c r="DC44" s="787"/>
      <c r="DD44" s="787"/>
      <c r="DE44" s="787"/>
      <c r="DF44" s="788"/>
      <c r="DG44" s="786"/>
      <c r="DH44" s="787"/>
      <c r="DI44" s="787"/>
      <c r="DJ44" s="787"/>
      <c r="DK44" s="788"/>
      <c r="DL44" s="786"/>
      <c r="DM44" s="787"/>
      <c r="DN44" s="787"/>
      <c r="DO44" s="787"/>
      <c r="DP44" s="788"/>
      <c r="DQ44" s="786"/>
      <c r="DR44" s="787"/>
      <c r="DS44" s="787"/>
      <c r="DT44" s="787"/>
      <c r="DU44" s="788"/>
      <c r="DV44" s="783"/>
      <c r="DW44" s="784"/>
      <c r="DX44" s="784"/>
      <c r="DY44" s="784"/>
      <c r="DZ44" s="789"/>
      <c r="EA44" s="230"/>
    </row>
    <row r="45" spans="1:131" ht="26.25" customHeight="1" x14ac:dyDescent="0.2">
      <c r="A45" s="238">
        <v>18</v>
      </c>
      <c r="B45" s="751"/>
      <c r="C45" s="752"/>
      <c r="D45" s="752"/>
      <c r="E45" s="752"/>
      <c r="F45" s="752"/>
      <c r="G45" s="752"/>
      <c r="H45" s="752"/>
      <c r="I45" s="752"/>
      <c r="J45" s="752"/>
      <c r="K45" s="752"/>
      <c r="L45" s="752"/>
      <c r="M45" s="752"/>
      <c r="N45" s="752"/>
      <c r="O45" s="752"/>
      <c r="P45" s="753"/>
      <c r="Q45" s="754"/>
      <c r="R45" s="755"/>
      <c r="S45" s="755"/>
      <c r="T45" s="755"/>
      <c r="U45" s="755"/>
      <c r="V45" s="755"/>
      <c r="W45" s="755"/>
      <c r="X45" s="755"/>
      <c r="Y45" s="755"/>
      <c r="Z45" s="755"/>
      <c r="AA45" s="755"/>
      <c r="AB45" s="755"/>
      <c r="AC45" s="755"/>
      <c r="AD45" s="755"/>
      <c r="AE45" s="756"/>
      <c r="AF45" s="757"/>
      <c r="AG45" s="758"/>
      <c r="AH45" s="758"/>
      <c r="AI45" s="758"/>
      <c r="AJ45" s="759"/>
      <c r="AK45" s="743"/>
      <c r="AL45" s="744"/>
      <c r="AM45" s="744"/>
      <c r="AN45" s="744"/>
      <c r="AO45" s="744"/>
      <c r="AP45" s="744"/>
      <c r="AQ45" s="744"/>
      <c r="AR45" s="744"/>
      <c r="AS45" s="744"/>
      <c r="AT45" s="744"/>
      <c r="AU45" s="744"/>
      <c r="AV45" s="744"/>
      <c r="AW45" s="744"/>
      <c r="AX45" s="744"/>
      <c r="AY45" s="744"/>
      <c r="AZ45" s="831"/>
      <c r="BA45" s="831"/>
      <c r="BB45" s="831"/>
      <c r="BC45" s="831"/>
      <c r="BD45" s="831"/>
      <c r="BE45" s="832"/>
      <c r="BF45" s="832"/>
      <c r="BG45" s="832"/>
      <c r="BH45" s="832"/>
      <c r="BI45" s="833"/>
      <c r="BJ45" s="232"/>
      <c r="BK45" s="232"/>
      <c r="BL45" s="232"/>
      <c r="BM45" s="232"/>
      <c r="BN45" s="232"/>
      <c r="BO45" s="241"/>
      <c r="BP45" s="241"/>
      <c r="BQ45" s="238">
        <v>39</v>
      </c>
      <c r="BR45" s="239"/>
      <c r="BS45" s="783"/>
      <c r="BT45" s="784"/>
      <c r="BU45" s="784"/>
      <c r="BV45" s="784"/>
      <c r="BW45" s="784"/>
      <c r="BX45" s="784"/>
      <c r="BY45" s="784"/>
      <c r="BZ45" s="784"/>
      <c r="CA45" s="784"/>
      <c r="CB45" s="784"/>
      <c r="CC45" s="784"/>
      <c r="CD45" s="784"/>
      <c r="CE45" s="784"/>
      <c r="CF45" s="784"/>
      <c r="CG45" s="785"/>
      <c r="CH45" s="786"/>
      <c r="CI45" s="787"/>
      <c r="CJ45" s="787"/>
      <c r="CK45" s="787"/>
      <c r="CL45" s="788"/>
      <c r="CM45" s="786"/>
      <c r="CN45" s="787"/>
      <c r="CO45" s="787"/>
      <c r="CP45" s="787"/>
      <c r="CQ45" s="788"/>
      <c r="CR45" s="786"/>
      <c r="CS45" s="787"/>
      <c r="CT45" s="787"/>
      <c r="CU45" s="787"/>
      <c r="CV45" s="788"/>
      <c r="CW45" s="786"/>
      <c r="CX45" s="787"/>
      <c r="CY45" s="787"/>
      <c r="CZ45" s="787"/>
      <c r="DA45" s="788"/>
      <c r="DB45" s="786"/>
      <c r="DC45" s="787"/>
      <c r="DD45" s="787"/>
      <c r="DE45" s="787"/>
      <c r="DF45" s="788"/>
      <c r="DG45" s="786"/>
      <c r="DH45" s="787"/>
      <c r="DI45" s="787"/>
      <c r="DJ45" s="787"/>
      <c r="DK45" s="788"/>
      <c r="DL45" s="786"/>
      <c r="DM45" s="787"/>
      <c r="DN45" s="787"/>
      <c r="DO45" s="787"/>
      <c r="DP45" s="788"/>
      <c r="DQ45" s="786"/>
      <c r="DR45" s="787"/>
      <c r="DS45" s="787"/>
      <c r="DT45" s="787"/>
      <c r="DU45" s="788"/>
      <c r="DV45" s="783"/>
      <c r="DW45" s="784"/>
      <c r="DX45" s="784"/>
      <c r="DY45" s="784"/>
      <c r="DZ45" s="789"/>
      <c r="EA45" s="230"/>
    </row>
    <row r="46" spans="1:131" ht="26.25" customHeight="1" x14ac:dyDescent="0.2">
      <c r="A46" s="238">
        <v>19</v>
      </c>
      <c r="B46" s="751"/>
      <c r="C46" s="752"/>
      <c r="D46" s="752"/>
      <c r="E46" s="752"/>
      <c r="F46" s="752"/>
      <c r="G46" s="752"/>
      <c r="H46" s="752"/>
      <c r="I46" s="752"/>
      <c r="J46" s="752"/>
      <c r="K46" s="752"/>
      <c r="L46" s="752"/>
      <c r="M46" s="752"/>
      <c r="N46" s="752"/>
      <c r="O46" s="752"/>
      <c r="P46" s="753"/>
      <c r="Q46" s="754"/>
      <c r="R46" s="755"/>
      <c r="S46" s="755"/>
      <c r="T46" s="755"/>
      <c r="U46" s="755"/>
      <c r="V46" s="755"/>
      <c r="W46" s="755"/>
      <c r="X46" s="755"/>
      <c r="Y46" s="755"/>
      <c r="Z46" s="755"/>
      <c r="AA46" s="755"/>
      <c r="AB46" s="755"/>
      <c r="AC46" s="755"/>
      <c r="AD46" s="755"/>
      <c r="AE46" s="756"/>
      <c r="AF46" s="757"/>
      <c r="AG46" s="758"/>
      <c r="AH46" s="758"/>
      <c r="AI46" s="758"/>
      <c r="AJ46" s="759"/>
      <c r="AK46" s="743"/>
      <c r="AL46" s="744"/>
      <c r="AM46" s="744"/>
      <c r="AN46" s="744"/>
      <c r="AO46" s="744"/>
      <c r="AP46" s="744"/>
      <c r="AQ46" s="744"/>
      <c r="AR46" s="744"/>
      <c r="AS46" s="744"/>
      <c r="AT46" s="744"/>
      <c r="AU46" s="744"/>
      <c r="AV46" s="744"/>
      <c r="AW46" s="744"/>
      <c r="AX46" s="744"/>
      <c r="AY46" s="744"/>
      <c r="AZ46" s="831"/>
      <c r="BA46" s="831"/>
      <c r="BB46" s="831"/>
      <c r="BC46" s="831"/>
      <c r="BD46" s="831"/>
      <c r="BE46" s="832"/>
      <c r="BF46" s="832"/>
      <c r="BG46" s="832"/>
      <c r="BH46" s="832"/>
      <c r="BI46" s="833"/>
      <c r="BJ46" s="232"/>
      <c r="BK46" s="232"/>
      <c r="BL46" s="232"/>
      <c r="BM46" s="232"/>
      <c r="BN46" s="232"/>
      <c r="BO46" s="241"/>
      <c r="BP46" s="241"/>
      <c r="BQ46" s="238">
        <v>40</v>
      </c>
      <c r="BR46" s="239"/>
      <c r="BS46" s="783"/>
      <c r="BT46" s="784"/>
      <c r="BU46" s="784"/>
      <c r="BV46" s="784"/>
      <c r="BW46" s="784"/>
      <c r="BX46" s="784"/>
      <c r="BY46" s="784"/>
      <c r="BZ46" s="784"/>
      <c r="CA46" s="784"/>
      <c r="CB46" s="784"/>
      <c r="CC46" s="784"/>
      <c r="CD46" s="784"/>
      <c r="CE46" s="784"/>
      <c r="CF46" s="784"/>
      <c r="CG46" s="785"/>
      <c r="CH46" s="786"/>
      <c r="CI46" s="787"/>
      <c r="CJ46" s="787"/>
      <c r="CK46" s="787"/>
      <c r="CL46" s="788"/>
      <c r="CM46" s="786"/>
      <c r="CN46" s="787"/>
      <c r="CO46" s="787"/>
      <c r="CP46" s="787"/>
      <c r="CQ46" s="788"/>
      <c r="CR46" s="786"/>
      <c r="CS46" s="787"/>
      <c r="CT46" s="787"/>
      <c r="CU46" s="787"/>
      <c r="CV46" s="788"/>
      <c r="CW46" s="786"/>
      <c r="CX46" s="787"/>
      <c r="CY46" s="787"/>
      <c r="CZ46" s="787"/>
      <c r="DA46" s="788"/>
      <c r="DB46" s="786"/>
      <c r="DC46" s="787"/>
      <c r="DD46" s="787"/>
      <c r="DE46" s="787"/>
      <c r="DF46" s="788"/>
      <c r="DG46" s="786"/>
      <c r="DH46" s="787"/>
      <c r="DI46" s="787"/>
      <c r="DJ46" s="787"/>
      <c r="DK46" s="788"/>
      <c r="DL46" s="786"/>
      <c r="DM46" s="787"/>
      <c r="DN46" s="787"/>
      <c r="DO46" s="787"/>
      <c r="DP46" s="788"/>
      <c r="DQ46" s="786"/>
      <c r="DR46" s="787"/>
      <c r="DS46" s="787"/>
      <c r="DT46" s="787"/>
      <c r="DU46" s="788"/>
      <c r="DV46" s="783"/>
      <c r="DW46" s="784"/>
      <c r="DX46" s="784"/>
      <c r="DY46" s="784"/>
      <c r="DZ46" s="789"/>
      <c r="EA46" s="230"/>
    </row>
    <row r="47" spans="1:131" ht="26.25" customHeight="1" x14ac:dyDescent="0.2">
      <c r="A47" s="238">
        <v>20</v>
      </c>
      <c r="B47" s="751"/>
      <c r="C47" s="752"/>
      <c r="D47" s="752"/>
      <c r="E47" s="752"/>
      <c r="F47" s="752"/>
      <c r="G47" s="752"/>
      <c r="H47" s="752"/>
      <c r="I47" s="752"/>
      <c r="J47" s="752"/>
      <c r="K47" s="752"/>
      <c r="L47" s="752"/>
      <c r="M47" s="752"/>
      <c r="N47" s="752"/>
      <c r="O47" s="752"/>
      <c r="P47" s="753"/>
      <c r="Q47" s="754"/>
      <c r="R47" s="755"/>
      <c r="S47" s="755"/>
      <c r="T47" s="755"/>
      <c r="U47" s="755"/>
      <c r="V47" s="755"/>
      <c r="W47" s="755"/>
      <c r="X47" s="755"/>
      <c r="Y47" s="755"/>
      <c r="Z47" s="755"/>
      <c r="AA47" s="755"/>
      <c r="AB47" s="755"/>
      <c r="AC47" s="755"/>
      <c r="AD47" s="755"/>
      <c r="AE47" s="756"/>
      <c r="AF47" s="757"/>
      <c r="AG47" s="758"/>
      <c r="AH47" s="758"/>
      <c r="AI47" s="758"/>
      <c r="AJ47" s="759"/>
      <c r="AK47" s="743"/>
      <c r="AL47" s="744"/>
      <c r="AM47" s="744"/>
      <c r="AN47" s="744"/>
      <c r="AO47" s="744"/>
      <c r="AP47" s="744"/>
      <c r="AQ47" s="744"/>
      <c r="AR47" s="744"/>
      <c r="AS47" s="744"/>
      <c r="AT47" s="744"/>
      <c r="AU47" s="744"/>
      <c r="AV47" s="744"/>
      <c r="AW47" s="744"/>
      <c r="AX47" s="744"/>
      <c r="AY47" s="744"/>
      <c r="AZ47" s="831"/>
      <c r="BA47" s="831"/>
      <c r="BB47" s="831"/>
      <c r="BC47" s="831"/>
      <c r="BD47" s="831"/>
      <c r="BE47" s="832"/>
      <c r="BF47" s="832"/>
      <c r="BG47" s="832"/>
      <c r="BH47" s="832"/>
      <c r="BI47" s="833"/>
      <c r="BJ47" s="232"/>
      <c r="BK47" s="232"/>
      <c r="BL47" s="232"/>
      <c r="BM47" s="232"/>
      <c r="BN47" s="232"/>
      <c r="BO47" s="241"/>
      <c r="BP47" s="241"/>
      <c r="BQ47" s="238">
        <v>41</v>
      </c>
      <c r="BR47" s="239"/>
      <c r="BS47" s="783"/>
      <c r="BT47" s="784"/>
      <c r="BU47" s="784"/>
      <c r="BV47" s="784"/>
      <c r="BW47" s="784"/>
      <c r="BX47" s="784"/>
      <c r="BY47" s="784"/>
      <c r="BZ47" s="784"/>
      <c r="CA47" s="784"/>
      <c r="CB47" s="784"/>
      <c r="CC47" s="784"/>
      <c r="CD47" s="784"/>
      <c r="CE47" s="784"/>
      <c r="CF47" s="784"/>
      <c r="CG47" s="785"/>
      <c r="CH47" s="786"/>
      <c r="CI47" s="787"/>
      <c r="CJ47" s="787"/>
      <c r="CK47" s="787"/>
      <c r="CL47" s="788"/>
      <c r="CM47" s="786"/>
      <c r="CN47" s="787"/>
      <c r="CO47" s="787"/>
      <c r="CP47" s="787"/>
      <c r="CQ47" s="788"/>
      <c r="CR47" s="786"/>
      <c r="CS47" s="787"/>
      <c r="CT47" s="787"/>
      <c r="CU47" s="787"/>
      <c r="CV47" s="788"/>
      <c r="CW47" s="786"/>
      <c r="CX47" s="787"/>
      <c r="CY47" s="787"/>
      <c r="CZ47" s="787"/>
      <c r="DA47" s="788"/>
      <c r="DB47" s="786"/>
      <c r="DC47" s="787"/>
      <c r="DD47" s="787"/>
      <c r="DE47" s="787"/>
      <c r="DF47" s="788"/>
      <c r="DG47" s="786"/>
      <c r="DH47" s="787"/>
      <c r="DI47" s="787"/>
      <c r="DJ47" s="787"/>
      <c r="DK47" s="788"/>
      <c r="DL47" s="786"/>
      <c r="DM47" s="787"/>
      <c r="DN47" s="787"/>
      <c r="DO47" s="787"/>
      <c r="DP47" s="788"/>
      <c r="DQ47" s="786"/>
      <c r="DR47" s="787"/>
      <c r="DS47" s="787"/>
      <c r="DT47" s="787"/>
      <c r="DU47" s="788"/>
      <c r="DV47" s="783"/>
      <c r="DW47" s="784"/>
      <c r="DX47" s="784"/>
      <c r="DY47" s="784"/>
      <c r="DZ47" s="789"/>
      <c r="EA47" s="230"/>
    </row>
    <row r="48" spans="1:131" ht="26.25" customHeight="1" x14ac:dyDescent="0.2">
      <c r="A48" s="238">
        <v>21</v>
      </c>
      <c r="B48" s="751"/>
      <c r="C48" s="752"/>
      <c r="D48" s="752"/>
      <c r="E48" s="752"/>
      <c r="F48" s="752"/>
      <c r="G48" s="752"/>
      <c r="H48" s="752"/>
      <c r="I48" s="752"/>
      <c r="J48" s="752"/>
      <c r="K48" s="752"/>
      <c r="L48" s="752"/>
      <c r="M48" s="752"/>
      <c r="N48" s="752"/>
      <c r="O48" s="752"/>
      <c r="P48" s="753"/>
      <c r="Q48" s="754"/>
      <c r="R48" s="755"/>
      <c r="S48" s="755"/>
      <c r="T48" s="755"/>
      <c r="U48" s="755"/>
      <c r="V48" s="755"/>
      <c r="W48" s="755"/>
      <c r="X48" s="755"/>
      <c r="Y48" s="755"/>
      <c r="Z48" s="755"/>
      <c r="AA48" s="755"/>
      <c r="AB48" s="755"/>
      <c r="AC48" s="755"/>
      <c r="AD48" s="755"/>
      <c r="AE48" s="756"/>
      <c r="AF48" s="757"/>
      <c r="AG48" s="758"/>
      <c r="AH48" s="758"/>
      <c r="AI48" s="758"/>
      <c r="AJ48" s="759"/>
      <c r="AK48" s="743"/>
      <c r="AL48" s="744"/>
      <c r="AM48" s="744"/>
      <c r="AN48" s="744"/>
      <c r="AO48" s="744"/>
      <c r="AP48" s="744"/>
      <c r="AQ48" s="744"/>
      <c r="AR48" s="744"/>
      <c r="AS48" s="744"/>
      <c r="AT48" s="744"/>
      <c r="AU48" s="744"/>
      <c r="AV48" s="744"/>
      <c r="AW48" s="744"/>
      <c r="AX48" s="744"/>
      <c r="AY48" s="744"/>
      <c r="AZ48" s="831"/>
      <c r="BA48" s="831"/>
      <c r="BB48" s="831"/>
      <c r="BC48" s="831"/>
      <c r="BD48" s="831"/>
      <c r="BE48" s="832"/>
      <c r="BF48" s="832"/>
      <c r="BG48" s="832"/>
      <c r="BH48" s="832"/>
      <c r="BI48" s="833"/>
      <c r="BJ48" s="232"/>
      <c r="BK48" s="232"/>
      <c r="BL48" s="232"/>
      <c r="BM48" s="232"/>
      <c r="BN48" s="232"/>
      <c r="BO48" s="241"/>
      <c r="BP48" s="241"/>
      <c r="BQ48" s="238">
        <v>42</v>
      </c>
      <c r="BR48" s="239"/>
      <c r="BS48" s="783"/>
      <c r="BT48" s="784"/>
      <c r="BU48" s="784"/>
      <c r="BV48" s="784"/>
      <c r="BW48" s="784"/>
      <c r="BX48" s="784"/>
      <c r="BY48" s="784"/>
      <c r="BZ48" s="784"/>
      <c r="CA48" s="784"/>
      <c r="CB48" s="784"/>
      <c r="CC48" s="784"/>
      <c r="CD48" s="784"/>
      <c r="CE48" s="784"/>
      <c r="CF48" s="784"/>
      <c r="CG48" s="785"/>
      <c r="CH48" s="786"/>
      <c r="CI48" s="787"/>
      <c r="CJ48" s="787"/>
      <c r="CK48" s="787"/>
      <c r="CL48" s="788"/>
      <c r="CM48" s="786"/>
      <c r="CN48" s="787"/>
      <c r="CO48" s="787"/>
      <c r="CP48" s="787"/>
      <c r="CQ48" s="788"/>
      <c r="CR48" s="786"/>
      <c r="CS48" s="787"/>
      <c r="CT48" s="787"/>
      <c r="CU48" s="787"/>
      <c r="CV48" s="788"/>
      <c r="CW48" s="786"/>
      <c r="CX48" s="787"/>
      <c r="CY48" s="787"/>
      <c r="CZ48" s="787"/>
      <c r="DA48" s="788"/>
      <c r="DB48" s="786"/>
      <c r="DC48" s="787"/>
      <c r="DD48" s="787"/>
      <c r="DE48" s="787"/>
      <c r="DF48" s="788"/>
      <c r="DG48" s="786"/>
      <c r="DH48" s="787"/>
      <c r="DI48" s="787"/>
      <c r="DJ48" s="787"/>
      <c r="DK48" s="788"/>
      <c r="DL48" s="786"/>
      <c r="DM48" s="787"/>
      <c r="DN48" s="787"/>
      <c r="DO48" s="787"/>
      <c r="DP48" s="788"/>
      <c r="DQ48" s="786"/>
      <c r="DR48" s="787"/>
      <c r="DS48" s="787"/>
      <c r="DT48" s="787"/>
      <c r="DU48" s="788"/>
      <c r="DV48" s="783"/>
      <c r="DW48" s="784"/>
      <c r="DX48" s="784"/>
      <c r="DY48" s="784"/>
      <c r="DZ48" s="789"/>
      <c r="EA48" s="230"/>
    </row>
    <row r="49" spans="1:131" ht="26.25" customHeight="1" x14ac:dyDescent="0.2">
      <c r="A49" s="238">
        <v>22</v>
      </c>
      <c r="B49" s="751"/>
      <c r="C49" s="752"/>
      <c r="D49" s="752"/>
      <c r="E49" s="752"/>
      <c r="F49" s="752"/>
      <c r="G49" s="752"/>
      <c r="H49" s="752"/>
      <c r="I49" s="752"/>
      <c r="J49" s="752"/>
      <c r="K49" s="752"/>
      <c r="L49" s="752"/>
      <c r="M49" s="752"/>
      <c r="N49" s="752"/>
      <c r="O49" s="752"/>
      <c r="P49" s="753"/>
      <c r="Q49" s="754"/>
      <c r="R49" s="755"/>
      <c r="S49" s="755"/>
      <c r="T49" s="755"/>
      <c r="U49" s="755"/>
      <c r="V49" s="755"/>
      <c r="W49" s="755"/>
      <c r="X49" s="755"/>
      <c r="Y49" s="755"/>
      <c r="Z49" s="755"/>
      <c r="AA49" s="755"/>
      <c r="AB49" s="755"/>
      <c r="AC49" s="755"/>
      <c r="AD49" s="755"/>
      <c r="AE49" s="756"/>
      <c r="AF49" s="757"/>
      <c r="AG49" s="758"/>
      <c r="AH49" s="758"/>
      <c r="AI49" s="758"/>
      <c r="AJ49" s="759"/>
      <c r="AK49" s="743"/>
      <c r="AL49" s="744"/>
      <c r="AM49" s="744"/>
      <c r="AN49" s="744"/>
      <c r="AO49" s="744"/>
      <c r="AP49" s="744"/>
      <c r="AQ49" s="744"/>
      <c r="AR49" s="744"/>
      <c r="AS49" s="744"/>
      <c r="AT49" s="744"/>
      <c r="AU49" s="744"/>
      <c r="AV49" s="744"/>
      <c r="AW49" s="744"/>
      <c r="AX49" s="744"/>
      <c r="AY49" s="744"/>
      <c r="AZ49" s="831"/>
      <c r="BA49" s="831"/>
      <c r="BB49" s="831"/>
      <c r="BC49" s="831"/>
      <c r="BD49" s="831"/>
      <c r="BE49" s="832"/>
      <c r="BF49" s="832"/>
      <c r="BG49" s="832"/>
      <c r="BH49" s="832"/>
      <c r="BI49" s="833"/>
      <c r="BJ49" s="232"/>
      <c r="BK49" s="232"/>
      <c r="BL49" s="232"/>
      <c r="BM49" s="232"/>
      <c r="BN49" s="232"/>
      <c r="BO49" s="241"/>
      <c r="BP49" s="241"/>
      <c r="BQ49" s="238">
        <v>43</v>
      </c>
      <c r="BR49" s="239"/>
      <c r="BS49" s="783"/>
      <c r="BT49" s="784"/>
      <c r="BU49" s="784"/>
      <c r="BV49" s="784"/>
      <c r="BW49" s="784"/>
      <c r="BX49" s="784"/>
      <c r="BY49" s="784"/>
      <c r="BZ49" s="784"/>
      <c r="CA49" s="784"/>
      <c r="CB49" s="784"/>
      <c r="CC49" s="784"/>
      <c r="CD49" s="784"/>
      <c r="CE49" s="784"/>
      <c r="CF49" s="784"/>
      <c r="CG49" s="785"/>
      <c r="CH49" s="786"/>
      <c r="CI49" s="787"/>
      <c r="CJ49" s="787"/>
      <c r="CK49" s="787"/>
      <c r="CL49" s="788"/>
      <c r="CM49" s="786"/>
      <c r="CN49" s="787"/>
      <c r="CO49" s="787"/>
      <c r="CP49" s="787"/>
      <c r="CQ49" s="788"/>
      <c r="CR49" s="786"/>
      <c r="CS49" s="787"/>
      <c r="CT49" s="787"/>
      <c r="CU49" s="787"/>
      <c r="CV49" s="788"/>
      <c r="CW49" s="786"/>
      <c r="CX49" s="787"/>
      <c r="CY49" s="787"/>
      <c r="CZ49" s="787"/>
      <c r="DA49" s="788"/>
      <c r="DB49" s="786"/>
      <c r="DC49" s="787"/>
      <c r="DD49" s="787"/>
      <c r="DE49" s="787"/>
      <c r="DF49" s="788"/>
      <c r="DG49" s="786"/>
      <c r="DH49" s="787"/>
      <c r="DI49" s="787"/>
      <c r="DJ49" s="787"/>
      <c r="DK49" s="788"/>
      <c r="DL49" s="786"/>
      <c r="DM49" s="787"/>
      <c r="DN49" s="787"/>
      <c r="DO49" s="787"/>
      <c r="DP49" s="788"/>
      <c r="DQ49" s="786"/>
      <c r="DR49" s="787"/>
      <c r="DS49" s="787"/>
      <c r="DT49" s="787"/>
      <c r="DU49" s="788"/>
      <c r="DV49" s="783"/>
      <c r="DW49" s="784"/>
      <c r="DX49" s="784"/>
      <c r="DY49" s="784"/>
      <c r="DZ49" s="789"/>
      <c r="EA49" s="230"/>
    </row>
    <row r="50" spans="1:131" ht="26.25" customHeight="1" x14ac:dyDescent="0.2">
      <c r="A50" s="238">
        <v>23</v>
      </c>
      <c r="B50" s="751"/>
      <c r="C50" s="752"/>
      <c r="D50" s="752"/>
      <c r="E50" s="752"/>
      <c r="F50" s="752"/>
      <c r="G50" s="752"/>
      <c r="H50" s="752"/>
      <c r="I50" s="752"/>
      <c r="J50" s="752"/>
      <c r="K50" s="752"/>
      <c r="L50" s="752"/>
      <c r="M50" s="752"/>
      <c r="N50" s="752"/>
      <c r="O50" s="752"/>
      <c r="P50" s="753"/>
      <c r="Q50" s="834"/>
      <c r="R50" s="835"/>
      <c r="S50" s="835"/>
      <c r="T50" s="835"/>
      <c r="U50" s="835"/>
      <c r="V50" s="835"/>
      <c r="W50" s="835"/>
      <c r="X50" s="835"/>
      <c r="Y50" s="835"/>
      <c r="Z50" s="835"/>
      <c r="AA50" s="835"/>
      <c r="AB50" s="835"/>
      <c r="AC50" s="835"/>
      <c r="AD50" s="835"/>
      <c r="AE50" s="836"/>
      <c r="AF50" s="757"/>
      <c r="AG50" s="758"/>
      <c r="AH50" s="758"/>
      <c r="AI50" s="758"/>
      <c r="AJ50" s="759"/>
      <c r="AK50" s="838"/>
      <c r="AL50" s="835"/>
      <c r="AM50" s="835"/>
      <c r="AN50" s="835"/>
      <c r="AO50" s="835"/>
      <c r="AP50" s="835"/>
      <c r="AQ50" s="835"/>
      <c r="AR50" s="835"/>
      <c r="AS50" s="835"/>
      <c r="AT50" s="835"/>
      <c r="AU50" s="835"/>
      <c r="AV50" s="835"/>
      <c r="AW50" s="835"/>
      <c r="AX50" s="835"/>
      <c r="AY50" s="835"/>
      <c r="AZ50" s="837"/>
      <c r="BA50" s="837"/>
      <c r="BB50" s="837"/>
      <c r="BC50" s="837"/>
      <c r="BD50" s="837"/>
      <c r="BE50" s="832"/>
      <c r="BF50" s="832"/>
      <c r="BG50" s="832"/>
      <c r="BH50" s="832"/>
      <c r="BI50" s="833"/>
      <c r="BJ50" s="232"/>
      <c r="BK50" s="232"/>
      <c r="BL50" s="232"/>
      <c r="BM50" s="232"/>
      <c r="BN50" s="232"/>
      <c r="BO50" s="241"/>
      <c r="BP50" s="241"/>
      <c r="BQ50" s="238">
        <v>44</v>
      </c>
      <c r="BR50" s="239"/>
      <c r="BS50" s="783"/>
      <c r="BT50" s="784"/>
      <c r="BU50" s="784"/>
      <c r="BV50" s="784"/>
      <c r="BW50" s="784"/>
      <c r="BX50" s="784"/>
      <c r="BY50" s="784"/>
      <c r="BZ50" s="784"/>
      <c r="CA50" s="784"/>
      <c r="CB50" s="784"/>
      <c r="CC50" s="784"/>
      <c r="CD50" s="784"/>
      <c r="CE50" s="784"/>
      <c r="CF50" s="784"/>
      <c r="CG50" s="785"/>
      <c r="CH50" s="786"/>
      <c r="CI50" s="787"/>
      <c r="CJ50" s="787"/>
      <c r="CK50" s="787"/>
      <c r="CL50" s="788"/>
      <c r="CM50" s="786"/>
      <c r="CN50" s="787"/>
      <c r="CO50" s="787"/>
      <c r="CP50" s="787"/>
      <c r="CQ50" s="788"/>
      <c r="CR50" s="786"/>
      <c r="CS50" s="787"/>
      <c r="CT50" s="787"/>
      <c r="CU50" s="787"/>
      <c r="CV50" s="788"/>
      <c r="CW50" s="786"/>
      <c r="CX50" s="787"/>
      <c r="CY50" s="787"/>
      <c r="CZ50" s="787"/>
      <c r="DA50" s="788"/>
      <c r="DB50" s="786"/>
      <c r="DC50" s="787"/>
      <c r="DD50" s="787"/>
      <c r="DE50" s="787"/>
      <c r="DF50" s="788"/>
      <c r="DG50" s="786"/>
      <c r="DH50" s="787"/>
      <c r="DI50" s="787"/>
      <c r="DJ50" s="787"/>
      <c r="DK50" s="788"/>
      <c r="DL50" s="786"/>
      <c r="DM50" s="787"/>
      <c r="DN50" s="787"/>
      <c r="DO50" s="787"/>
      <c r="DP50" s="788"/>
      <c r="DQ50" s="786"/>
      <c r="DR50" s="787"/>
      <c r="DS50" s="787"/>
      <c r="DT50" s="787"/>
      <c r="DU50" s="788"/>
      <c r="DV50" s="783"/>
      <c r="DW50" s="784"/>
      <c r="DX50" s="784"/>
      <c r="DY50" s="784"/>
      <c r="DZ50" s="789"/>
      <c r="EA50" s="230"/>
    </row>
    <row r="51" spans="1:131" ht="26.25" customHeight="1" x14ac:dyDescent="0.2">
      <c r="A51" s="238">
        <v>24</v>
      </c>
      <c r="B51" s="751"/>
      <c r="C51" s="752"/>
      <c r="D51" s="752"/>
      <c r="E51" s="752"/>
      <c r="F51" s="752"/>
      <c r="G51" s="752"/>
      <c r="H51" s="752"/>
      <c r="I51" s="752"/>
      <c r="J51" s="752"/>
      <c r="K51" s="752"/>
      <c r="L51" s="752"/>
      <c r="M51" s="752"/>
      <c r="N51" s="752"/>
      <c r="O51" s="752"/>
      <c r="P51" s="753"/>
      <c r="Q51" s="834"/>
      <c r="R51" s="835"/>
      <c r="S51" s="835"/>
      <c r="T51" s="835"/>
      <c r="U51" s="835"/>
      <c r="V51" s="835"/>
      <c r="W51" s="835"/>
      <c r="X51" s="835"/>
      <c r="Y51" s="835"/>
      <c r="Z51" s="835"/>
      <c r="AA51" s="835"/>
      <c r="AB51" s="835"/>
      <c r="AC51" s="835"/>
      <c r="AD51" s="835"/>
      <c r="AE51" s="836"/>
      <c r="AF51" s="757"/>
      <c r="AG51" s="758"/>
      <c r="AH51" s="758"/>
      <c r="AI51" s="758"/>
      <c r="AJ51" s="759"/>
      <c r="AK51" s="838"/>
      <c r="AL51" s="835"/>
      <c r="AM51" s="835"/>
      <c r="AN51" s="835"/>
      <c r="AO51" s="835"/>
      <c r="AP51" s="835"/>
      <c r="AQ51" s="835"/>
      <c r="AR51" s="835"/>
      <c r="AS51" s="835"/>
      <c r="AT51" s="835"/>
      <c r="AU51" s="835"/>
      <c r="AV51" s="835"/>
      <c r="AW51" s="835"/>
      <c r="AX51" s="835"/>
      <c r="AY51" s="835"/>
      <c r="AZ51" s="837"/>
      <c r="BA51" s="837"/>
      <c r="BB51" s="837"/>
      <c r="BC51" s="837"/>
      <c r="BD51" s="837"/>
      <c r="BE51" s="832"/>
      <c r="BF51" s="832"/>
      <c r="BG51" s="832"/>
      <c r="BH51" s="832"/>
      <c r="BI51" s="833"/>
      <c r="BJ51" s="232"/>
      <c r="BK51" s="232"/>
      <c r="BL51" s="232"/>
      <c r="BM51" s="232"/>
      <c r="BN51" s="232"/>
      <c r="BO51" s="241"/>
      <c r="BP51" s="241"/>
      <c r="BQ51" s="238">
        <v>45</v>
      </c>
      <c r="BR51" s="239"/>
      <c r="BS51" s="783"/>
      <c r="BT51" s="784"/>
      <c r="BU51" s="784"/>
      <c r="BV51" s="784"/>
      <c r="BW51" s="784"/>
      <c r="BX51" s="784"/>
      <c r="BY51" s="784"/>
      <c r="BZ51" s="784"/>
      <c r="CA51" s="784"/>
      <c r="CB51" s="784"/>
      <c r="CC51" s="784"/>
      <c r="CD51" s="784"/>
      <c r="CE51" s="784"/>
      <c r="CF51" s="784"/>
      <c r="CG51" s="785"/>
      <c r="CH51" s="786"/>
      <c r="CI51" s="787"/>
      <c r="CJ51" s="787"/>
      <c r="CK51" s="787"/>
      <c r="CL51" s="788"/>
      <c r="CM51" s="786"/>
      <c r="CN51" s="787"/>
      <c r="CO51" s="787"/>
      <c r="CP51" s="787"/>
      <c r="CQ51" s="788"/>
      <c r="CR51" s="786"/>
      <c r="CS51" s="787"/>
      <c r="CT51" s="787"/>
      <c r="CU51" s="787"/>
      <c r="CV51" s="788"/>
      <c r="CW51" s="786"/>
      <c r="CX51" s="787"/>
      <c r="CY51" s="787"/>
      <c r="CZ51" s="787"/>
      <c r="DA51" s="788"/>
      <c r="DB51" s="786"/>
      <c r="DC51" s="787"/>
      <c r="DD51" s="787"/>
      <c r="DE51" s="787"/>
      <c r="DF51" s="788"/>
      <c r="DG51" s="786"/>
      <c r="DH51" s="787"/>
      <c r="DI51" s="787"/>
      <c r="DJ51" s="787"/>
      <c r="DK51" s="788"/>
      <c r="DL51" s="786"/>
      <c r="DM51" s="787"/>
      <c r="DN51" s="787"/>
      <c r="DO51" s="787"/>
      <c r="DP51" s="788"/>
      <c r="DQ51" s="786"/>
      <c r="DR51" s="787"/>
      <c r="DS51" s="787"/>
      <c r="DT51" s="787"/>
      <c r="DU51" s="788"/>
      <c r="DV51" s="783"/>
      <c r="DW51" s="784"/>
      <c r="DX51" s="784"/>
      <c r="DY51" s="784"/>
      <c r="DZ51" s="789"/>
      <c r="EA51" s="230"/>
    </row>
    <row r="52" spans="1:131" ht="26.25" customHeight="1" x14ac:dyDescent="0.2">
      <c r="A52" s="238">
        <v>25</v>
      </c>
      <c r="B52" s="751"/>
      <c r="C52" s="752"/>
      <c r="D52" s="752"/>
      <c r="E52" s="752"/>
      <c r="F52" s="752"/>
      <c r="G52" s="752"/>
      <c r="H52" s="752"/>
      <c r="I52" s="752"/>
      <c r="J52" s="752"/>
      <c r="K52" s="752"/>
      <c r="L52" s="752"/>
      <c r="M52" s="752"/>
      <c r="N52" s="752"/>
      <c r="O52" s="752"/>
      <c r="P52" s="753"/>
      <c r="Q52" s="834"/>
      <c r="R52" s="835"/>
      <c r="S52" s="835"/>
      <c r="T52" s="835"/>
      <c r="U52" s="835"/>
      <c r="V52" s="835"/>
      <c r="W52" s="835"/>
      <c r="X52" s="835"/>
      <c r="Y52" s="835"/>
      <c r="Z52" s="835"/>
      <c r="AA52" s="835"/>
      <c r="AB52" s="835"/>
      <c r="AC52" s="835"/>
      <c r="AD52" s="835"/>
      <c r="AE52" s="836"/>
      <c r="AF52" s="757"/>
      <c r="AG52" s="758"/>
      <c r="AH52" s="758"/>
      <c r="AI52" s="758"/>
      <c r="AJ52" s="759"/>
      <c r="AK52" s="838"/>
      <c r="AL52" s="835"/>
      <c r="AM52" s="835"/>
      <c r="AN52" s="835"/>
      <c r="AO52" s="835"/>
      <c r="AP52" s="835"/>
      <c r="AQ52" s="835"/>
      <c r="AR52" s="835"/>
      <c r="AS52" s="835"/>
      <c r="AT52" s="835"/>
      <c r="AU52" s="835"/>
      <c r="AV52" s="835"/>
      <c r="AW52" s="835"/>
      <c r="AX52" s="835"/>
      <c r="AY52" s="835"/>
      <c r="AZ52" s="837"/>
      <c r="BA52" s="837"/>
      <c r="BB52" s="837"/>
      <c r="BC52" s="837"/>
      <c r="BD52" s="837"/>
      <c r="BE52" s="832"/>
      <c r="BF52" s="832"/>
      <c r="BG52" s="832"/>
      <c r="BH52" s="832"/>
      <c r="BI52" s="833"/>
      <c r="BJ52" s="232"/>
      <c r="BK52" s="232"/>
      <c r="BL52" s="232"/>
      <c r="BM52" s="232"/>
      <c r="BN52" s="232"/>
      <c r="BO52" s="241"/>
      <c r="BP52" s="241"/>
      <c r="BQ52" s="238">
        <v>46</v>
      </c>
      <c r="BR52" s="239"/>
      <c r="BS52" s="783"/>
      <c r="BT52" s="784"/>
      <c r="BU52" s="784"/>
      <c r="BV52" s="784"/>
      <c r="BW52" s="784"/>
      <c r="BX52" s="784"/>
      <c r="BY52" s="784"/>
      <c r="BZ52" s="784"/>
      <c r="CA52" s="784"/>
      <c r="CB52" s="784"/>
      <c r="CC52" s="784"/>
      <c r="CD52" s="784"/>
      <c r="CE52" s="784"/>
      <c r="CF52" s="784"/>
      <c r="CG52" s="785"/>
      <c r="CH52" s="786"/>
      <c r="CI52" s="787"/>
      <c r="CJ52" s="787"/>
      <c r="CK52" s="787"/>
      <c r="CL52" s="788"/>
      <c r="CM52" s="786"/>
      <c r="CN52" s="787"/>
      <c r="CO52" s="787"/>
      <c r="CP52" s="787"/>
      <c r="CQ52" s="788"/>
      <c r="CR52" s="786"/>
      <c r="CS52" s="787"/>
      <c r="CT52" s="787"/>
      <c r="CU52" s="787"/>
      <c r="CV52" s="788"/>
      <c r="CW52" s="786"/>
      <c r="CX52" s="787"/>
      <c r="CY52" s="787"/>
      <c r="CZ52" s="787"/>
      <c r="DA52" s="788"/>
      <c r="DB52" s="786"/>
      <c r="DC52" s="787"/>
      <c r="DD52" s="787"/>
      <c r="DE52" s="787"/>
      <c r="DF52" s="788"/>
      <c r="DG52" s="786"/>
      <c r="DH52" s="787"/>
      <c r="DI52" s="787"/>
      <c r="DJ52" s="787"/>
      <c r="DK52" s="788"/>
      <c r="DL52" s="786"/>
      <c r="DM52" s="787"/>
      <c r="DN52" s="787"/>
      <c r="DO52" s="787"/>
      <c r="DP52" s="788"/>
      <c r="DQ52" s="786"/>
      <c r="DR52" s="787"/>
      <c r="DS52" s="787"/>
      <c r="DT52" s="787"/>
      <c r="DU52" s="788"/>
      <c r="DV52" s="783"/>
      <c r="DW52" s="784"/>
      <c r="DX52" s="784"/>
      <c r="DY52" s="784"/>
      <c r="DZ52" s="789"/>
      <c r="EA52" s="230"/>
    </row>
    <row r="53" spans="1:131" ht="26.25" customHeight="1" x14ac:dyDescent="0.2">
      <c r="A53" s="238">
        <v>26</v>
      </c>
      <c r="B53" s="751"/>
      <c r="C53" s="752"/>
      <c r="D53" s="752"/>
      <c r="E53" s="752"/>
      <c r="F53" s="752"/>
      <c r="G53" s="752"/>
      <c r="H53" s="752"/>
      <c r="I53" s="752"/>
      <c r="J53" s="752"/>
      <c r="K53" s="752"/>
      <c r="L53" s="752"/>
      <c r="M53" s="752"/>
      <c r="N53" s="752"/>
      <c r="O53" s="752"/>
      <c r="P53" s="753"/>
      <c r="Q53" s="834"/>
      <c r="R53" s="835"/>
      <c r="S53" s="835"/>
      <c r="T53" s="835"/>
      <c r="U53" s="835"/>
      <c r="V53" s="835"/>
      <c r="W53" s="835"/>
      <c r="X53" s="835"/>
      <c r="Y53" s="835"/>
      <c r="Z53" s="835"/>
      <c r="AA53" s="835"/>
      <c r="AB53" s="835"/>
      <c r="AC53" s="835"/>
      <c r="AD53" s="835"/>
      <c r="AE53" s="836"/>
      <c r="AF53" s="757"/>
      <c r="AG53" s="758"/>
      <c r="AH53" s="758"/>
      <c r="AI53" s="758"/>
      <c r="AJ53" s="759"/>
      <c r="AK53" s="838"/>
      <c r="AL53" s="835"/>
      <c r="AM53" s="835"/>
      <c r="AN53" s="835"/>
      <c r="AO53" s="835"/>
      <c r="AP53" s="835"/>
      <c r="AQ53" s="835"/>
      <c r="AR53" s="835"/>
      <c r="AS53" s="835"/>
      <c r="AT53" s="835"/>
      <c r="AU53" s="835"/>
      <c r="AV53" s="835"/>
      <c r="AW53" s="835"/>
      <c r="AX53" s="835"/>
      <c r="AY53" s="835"/>
      <c r="AZ53" s="837"/>
      <c r="BA53" s="837"/>
      <c r="BB53" s="837"/>
      <c r="BC53" s="837"/>
      <c r="BD53" s="837"/>
      <c r="BE53" s="832"/>
      <c r="BF53" s="832"/>
      <c r="BG53" s="832"/>
      <c r="BH53" s="832"/>
      <c r="BI53" s="833"/>
      <c r="BJ53" s="232"/>
      <c r="BK53" s="232"/>
      <c r="BL53" s="232"/>
      <c r="BM53" s="232"/>
      <c r="BN53" s="232"/>
      <c r="BO53" s="241"/>
      <c r="BP53" s="241"/>
      <c r="BQ53" s="238">
        <v>47</v>
      </c>
      <c r="BR53" s="239"/>
      <c r="BS53" s="783"/>
      <c r="BT53" s="784"/>
      <c r="BU53" s="784"/>
      <c r="BV53" s="784"/>
      <c r="BW53" s="784"/>
      <c r="BX53" s="784"/>
      <c r="BY53" s="784"/>
      <c r="BZ53" s="784"/>
      <c r="CA53" s="784"/>
      <c r="CB53" s="784"/>
      <c r="CC53" s="784"/>
      <c r="CD53" s="784"/>
      <c r="CE53" s="784"/>
      <c r="CF53" s="784"/>
      <c r="CG53" s="785"/>
      <c r="CH53" s="786"/>
      <c r="CI53" s="787"/>
      <c r="CJ53" s="787"/>
      <c r="CK53" s="787"/>
      <c r="CL53" s="788"/>
      <c r="CM53" s="786"/>
      <c r="CN53" s="787"/>
      <c r="CO53" s="787"/>
      <c r="CP53" s="787"/>
      <c r="CQ53" s="788"/>
      <c r="CR53" s="786"/>
      <c r="CS53" s="787"/>
      <c r="CT53" s="787"/>
      <c r="CU53" s="787"/>
      <c r="CV53" s="788"/>
      <c r="CW53" s="786"/>
      <c r="CX53" s="787"/>
      <c r="CY53" s="787"/>
      <c r="CZ53" s="787"/>
      <c r="DA53" s="788"/>
      <c r="DB53" s="786"/>
      <c r="DC53" s="787"/>
      <c r="DD53" s="787"/>
      <c r="DE53" s="787"/>
      <c r="DF53" s="788"/>
      <c r="DG53" s="786"/>
      <c r="DH53" s="787"/>
      <c r="DI53" s="787"/>
      <c r="DJ53" s="787"/>
      <c r="DK53" s="788"/>
      <c r="DL53" s="786"/>
      <c r="DM53" s="787"/>
      <c r="DN53" s="787"/>
      <c r="DO53" s="787"/>
      <c r="DP53" s="788"/>
      <c r="DQ53" s="786"/>
      <c r="DR53" s="787"/>
      <c r="DS53" s="787"/>
      <c r="DT53" s="787"/>
      <c r="DU53" s="788"/>
      <c r="DV53" s="783"/>
      <c r="DW53" s="784"/>
      <c r="DX53" s="784"/>
      <c r="DY53" s="784"/>
      <c r="DZ53" s="789"/>
      <c r="EA53" s="230"/>
    </row>
    <row r="54" spans="1:131" ht="26.25" customHeight="1" x14ac:dyDescent="0.2">
      <c r="A54" s="238">
        <v>27</v>
      </c>
      <c r="B54" s="751"/>
      <c r="C54" s="752"/>
      <c r="D54" s="752"/>
      <c r="E54" s="752"/>
      <c r="F54" s="752"/>
      <c r="G54" s="752"/>
      <c r="H54" s="752"/>
      <c r="I54" s="752"/>
      <c r="J54" s="752"/>
      <c r="K54" s="752"/>
      <c r="L54" s="752"/>
      <c r="M54" s="752"/>
      <c r="N54" s="752"/>
      <c r="O54" s="752"/>
      <c r="P54" s="753"/>
      <c r="Q54" s="834"/>
      <c r="R54" s="835"/>
      <c r="S54" s="835"/>
      <c r="T54" s="835"/>
      <c r="U54" s="835"/>
      <c r="V54" s="835"/>
      <c r="W54" s="835"/>
      <c r="X54" s="835"/>
      <c r="Y54" s="835"/>
      <c r="Z54" s="835"/>
      <c r="AA54" s="835"/>
      <c r="AB54" s="835"/>
      <c r="AC54" s="835"/>
      <c r="AD54" s="835"/>
      <c r="AE54" s="836"/>
      <c r="AF54" s="757"/>
      <c r="AG54" s="758"/>
      <c r="AH54" s="758"/>
      <c r="AI54" s="758"/>
      <c r="AJ54" s="759"/>
      <c r="AK54" s="838"/>
      <c r="AL54" s="835"/>
      <c r="AM54" s="835"/>
      <c r="AN54" s="835"/>
      <c r="AO54" s="835"/>
      <c r="AP54" s="835"/>
      <c r="AQ54" s="835"/>
      <c r="AR54" s="835"/>
      <c r="AS54" s="835"/>
      <c r="AT54" s="835"/>
      <c r="AU54" s="835"/>
      <c r="AV54" s="835"/>
      <c r="AW54" s="835"/>
      <c r="AX54" s="835"/>
      <c r="AY54" s="835"/>
      <c r="AZ54" s="837"/>
      <c r="BA54" s="837"/>
      <c r="BB54" s="837"/>
      <c r="BC54" s="837"/>
      <c r="BD54" s="837"/>
      <c r="BE54" s="832"/>
      <c r="BF54" s="832"/>
      <c r="BG54" s="832"/>
      <c r="BH54" s="832"/>
      <c r="BI54" s="833"/>
      <c r="BJ54" s="232"/>
      <c r="BK54" s="232"/>
      <c r="BL54" s="232"/>
      <c r="BM54" s="232"/>
      <c r="BN54" s="232"/>
      <c r="BO54" s="241"/>
      <c r="BP54" s="241"/>
      <c r="BQ54" s="238">
        <v>48</v>
      </c>
      <c r="BR54" s="239"/>
      <c r="BS54" s="783"/>
      <c r="BT54" s="784"/>
      <c r="BU54" s="784"/>
      <c r="BV54" s="784"/>
      <c r="BW54" s="784"/>
      <c r="BX54" s="784"/>
      <c r="BY54" s="784"/>
      <c r="BZ54" s="784"/>
      <c r="CA54" s="784"/>
      <c r="CB54" s="784"/>
      <c r="CC54" s="784"/>
      <c r="CD54" s="784"/>
      <c r="CE54" s="784"/>
      <c r="CF54" s="784"/>
      <c r="CG54" s="785"/>
      <c r="CH54" s="786"/>
      <c r="CI54" s="787"/>
      <c r="CJ54" s="787"/>
      <c r="CK54" s="787"/>
      <c r="CL54" s="788"/>
      <c r="CM54" s="786"/>
      <c r="CN54" s="787"/>
      <c r="CO54" s="787"/>
      <c r="CP54" s="787"/>
      <c r="CQ54" s="788"/>
      <c r="CR54" s="786"/>
      <c r="CS54" s="787"/>
      <c r="CT54" s="787"/>
      <c r="CU54" s="787"/>
      <c r="CV54" s="788"/>
      <c r="CW54" s="786"/>
      <c r="CX54" s="787"/>
      <c r="CY54" s="787"/>
      <c r="CZ54" s="787"/>
      <c r="DA54" s="788"/>
      <c r="DB54" s="786"/>
      <c r="DC54" s="787"/>
      <c r="DD54" s="787"/>
      <c r="DE54" s="787"/>
      <c r="DF54" s="788"/>
      <c r="DG54" s="786"/>
      <c r="DH54" s="787"/>
      <c r="DI54" s="787"/>
      <c r="DJ54" s="787"/>
      <c r="DK54" s="788"/>
      <c r="DL54" s="786"/>
      <c r="DM54" s="787"/>
      <c r="DN54" s="787"/>
      <c r="DO54" s="787"/>
      <c r="DP54" s="788"/>
      <c r="DQ54" s="786"/>
      <c r="DR54" s="787"/>
      <c r="DS54" s="787"/>
      <c r="DT54" s="787"/>
      <c r="DU54" s="788"/>
      <c r="DV54" s="783"/>
      <c r="DW54" s="784"/>
      <c r="DX54" s="784"/>
      <c r="DY54" s="784"/>
      <c r="DZ54" s="789"/>
      <c r="EA54" s="230"/>
    </row>
    <row r="55" spans="1:131" ht="26.25" customHeight="1" x14ac:dyDescent="0.2">
      <c r="A55" s="238">
        <v>28</v>
      </c>
      <c r="B55" s="751"/>
      <c r="C55" s="752"/>
      <c r="D55" s="752"/>
      <c r="E55" s="752"/>
      <c r="F55" s="752"/>
      <c r="G55" s="752"/>
      <c r="H55" s="752"/>
      <c r="I55" s="752"/>
      <c r="J55" s="752"/>
      <c r="K55" s="752"/>
      <c r="L55" s="752"/>
      <c r="M55" s="752"/>
      <c r="N55" s="752"/>
      <c r="O55" s="752"/>
      <c r="P55" s="753"/>
      <c r="Q55" s="834"/>
      <c r="R55" s="835"/>
      <c r="S55" s="835"/>
      <c r="T55" s="835"/>
      <c r="U55" s="835"/>
      <c r="V55" s="835"/>
      <c r="W55" s="835"/>
      <c r="X55" s="835"/>
      <c r="Y55" s="835"/>
      <c r="Z55" s="835"/>
      <c r="AA55" s="835"/>
      <c r="AB55" s="835"/>
      <c r="AC55" s="835"/>
      <c r="AD55" s="835"/>
      <c r="AE55" s="836"/>
      <c r="AF55" s="757"/>
      <c r="AG55" s="758"/>
      <c r="AH55" s="758"/>
      <c r="AI55" s="758"/>
      <c r="AJ55" s="759"/>
      <c r="AK55" s="838"/>
      <c r="AL55" s="835"/>
      <c r="AM55" s="835"/>
      <c r="AN55" s="835"/>
      <c r="AO55" s="835"/>
      <c r="AP55" s="835"/>
      <c r="AQ55" s="835"/>
      <c r="AR55" s="835"/>
      <c r="AS55" s="835"/>
      <c r="AT55" s="835"/>
      <c r="AU55" s="835"/>
      <c r="AV55" s="835"/>
      <c r="AW55" s="835"/>
      <c r="AX55" s="835"/>
      <c r="AY55" s="835"/>
      <c r="AZ55" s="837"/>
      <c r="BA55" s="837"/>
      <c r="BB55" s="837"/>
      <c r="BC55" s="837"/>
      <c r="BD55" s="837"/>
      <c r="BE55" s="832"/>
      <c r="BF55" s="832"/>
      <c r="BG55" s="832"/>
      <c r="BH55" s="832"/>
      <c r="BI55" s="833"/>
      <c r="BJ55" s="232"/>
      <c r="BK55" s="232"/>
      <c r="BL55" s="232"/>
      <c r="BM55" s="232"/>
      <c r="BN55" s="232"/>
      <c r="BO55" s="241"/>
      <c r="BP55" s="241"/>
      <c r="BQ55" s="238">
        <v>49</v>
      </c>
      <c r="BR55" s="239"/>
      <c r="BS55" s="783"/>
      <c r="BT55" s="784"/>
      <c r="BU55" s="784"/>
      <c r="BV55" s="784"/>
      <c r="BW55" s="784"/>
      <c r="BX55" s="784"/>
      <c r="BY55" s="784"/>
      <c r="BZ55" s="784"/>
      <c r="CA55" s="784"/>
      <c r="CB55" s="784"/>
      <c r="CC55" s="784"/>
      <c r="CD55" s="784"/>
      <c r="CE55" s="784"/>
      <c r="CF55" s="784"/>
      <c r="CG55" s="785"/>
      <c r="CH55" s="786"/>
      <c r="CI55" s="787"/>
      <c r="CJ55" s="787"/>
      <c r="CK55" s="787"/>
      <c r="CL55" s="788"/>
      <c r="CM55" s="786"/>
      <c r="CN55" s="787"/>
      <c r="CO55" s="787"/>
      <c r="CP55" s="787"/>
      <c r="CQ55" s="788"/>
      <c r="CR55" s="786"/>
      <c r="CS55" s="787"/>
      <c r="CT55" s="787"/>
      <c r="CU55" s="787"/>
      <c r="CV55" s="788"/>
      <c r="CW55" s="786"/>
      <c r="CX55" s="787"/>
      <c r="CY55" s="787"/>
      <c r="CZ55" s="787"/>
      <c r="DA55" s="788"/>
      <c r="DB55" s="786"/>
      <c r="DC55" s="787"/>
      <c r="DD55" s="787"/>
      <c r="DE55" s="787"/>
      <c r="DF55" s="788"/>
      <c r="DG55" s="786"/>
      <c r="DH55" s="787"/>
      <c r="DI55" s="787"/>
      <c r="DJ55" s="787"/>
      <c r="DK55" s="788"/>
      <c r="DL55" s="786"/>
      <c r="DM55" s="787"/>
      <c r="DN55" s="787"/>
      <c r="DO55" s="787"/>
      <c r="DP55" s="788"/>
      <c r="DQ55" s="786"/>
      <c r="DR55" s="787"/>
      <c r="DS55" s="787"/>
      <c r="DT55" s="787"/>
      <c r="DU55" s="788"/>
      <c r="DV55" s="783"/>
      <c r="DW55" s="784"/>
      <c r="DX55" s="784"/>
      <c r="DY55" s="784"/>
      <c r="DZ55" s="789"/>
      <c r="EA55" s="230"/>
    </row>
    <row r="56" spans="1:131" ht="26.25" customHeight="1" x14ac:dyDescent="0.2">
      <c r="A56" s="238">
        <v>29</v>
      </c>
      <c r="B56" s="751"/>
      <c r="C56" s="752"/>
      <c r="D56" s="752"/>
      <c r="E56" s="752"/>
      <c r="F56" s="752"/>
      <c r="G56" s="752"/>
      <c r="H56" s="752"/>
      <c r="I56" s="752"/>
      <c r="J56" s="752"/>
      <c r="K56" s="752"/>
      <c r="L56" s="752"/>
      <c r="M56" s="752"/>
      <c r="N56" s="752"/>
      <c r="O56" s="752"/>
      <c r="P56" s="753"/>
      <c r="Q56" s="834"/>
      <c r="R56" s="835"/>
      <c r="S56" s="835"/>
      <c r="T56" s="835"/>
      <c r="U56" s="835"/>
      <c r="V56" s="835"/>
      <c r="W56" s="835"/>
      <c r="X56" s="835"/>
      <c r="Y56" s="835"/>
      <c r="Z56" s="835"/>
      <c r="AA56" s="835"/>
      <c r="AB56" s="835"/>
      <c r="AC56" s="835"/>
      <c r="AD56" s="835"/>
      <c r="AE56" s="836"/>
      <c r="AF56" s="757"/>
      <c r="AG56" s="758"/>
      <c r="AH56" s="758"/>
      <c r="AI56" s="758"/>
      <c r="AJ56" s="759"/>
      <c r="AK56" s="838"/>
      <c r="AL56" s="835"/>
      <c r="AM56" s="835"/>
      <c r="AN56" s="835"/>
      <c r="AO56" s="835"/>
      <c r="AP56" s="835"/>
      <c r="AQ56" s="835"/>
      <c r="AR56" s="835"/>
      <c r="AS56" s="835"/>
      <c r="AT56" s="835"/>
      <c r="AU56" s="835"/>
      <c r="AV56" s="835"/>
      <c r="AW56" s="835"/>
      <c r="AX56" s="835"/>
      <c r="AY56" s="835"/>
      <c r="AZ56" s="837"/>
      <c r="BA56" s="837"/>
      <c r="BB56" s="837"/>
      <c r="BC56" s="837"/>
      <c r="BD56" s="837"/>
      <c r="BE56" s="832"/>
      <c r="BF56" s="832"/>
      <c r="BG56" s="832"/>
      <c r="BH56" s="832"/>
      <c r="BI56" s="833"/>
      <c r="BJ56" s="232"/>
      <c r="BK56" s="232"/>
      <c r="BL56" s="232"/>
      <c r="BM56" s="232"/>
      <c r="BN56" s="232"/>
      <c r="BO56" s="241"/>
      <c r="BP56" s="241"/>
      <c r="BQ56" s="238">
        <v>50</v>
      </c>
      <c r="BR56" s="239"/>
      <c r="BS56" s="783"/>
      <c r="BT56" s="784"/>
      <c r="BU56" s="784"/>
      <c r="BV56" s="784"/>
      <c r="BW56" s="784"/>
      <c r="BX56" s="784"/>
      <c r="BY56" s="784"/>
      <c r="BZ56" s="784"/>
      <c r="CA56" s="784"/>
      <c r="CB56" s="784"/>
      <c r="CC56" s="784"/>
      <c r="CD56" s="784"/>
      <c r="CE56" s="784"/>
      <c r="CF56" s="784"/>
      <c r="CG56" s="785"/>
      <c r="CH56" s="786"/>
      <c r="CI56" s="787"/>
      <c r="CJ56" s="787"/>
      <c r="CK56" s="787"/>
      <c r="CL56" s="788"/>
      <c r="CM56" s="786"/>
      <c r="CN56" s="787"/>
      <c r="CO56" s="787"/>
      <c r="CP56" s="787"/>
      <c r="CQ56" s="788"/>
      <c r="CR56" s="786"/>
      <c r="CS56" s="787"/>
      <c r="CT56" s="787"/>
      <c r="CU56" s="787"/>
      <c r="CV56" s="788"/>
      <c r="CW56" s="786"/>
      <c r="CX56" s="787"/>
      <c r="CY56" s="787"/>
      <c r="CZ56" s="787"/>
      <c r="DA56" s="788"/>
      <c r="DB56" s="786"/>
      <c r="DC56" s="787"/>
      <c r="DD56" s="787"/>
      <c r="DE56" s="787"/>
      <c r="DF56" s="788"/>
      <c r="DG56" s="786"/>
      <c r="DH56" s="787"/>
      <c r="DI56" s="787"/>
      <c r="DJ56" s="787"/>
      <c r="DK56" s="788"/>
      <c r="DL56" s="786"/>
      <c r="DM56" s="787"/>
      <c r="DN56" s="787"/>
      <c r="DO56" s="787"/>
      <c r="DP56" s="788"/>
      <c r="DQ56" s="786"/>
      <c r="DR56" s="787"/>
      <c r="DS56" s="787"/>
      <c r="DT56" s="787"/>
      <c r="DU56" s="788"/>
      <c r="DV56" s="783"/>
      <c r="DW56" s="784"/>
      <c r="DX56" s="784"/>
      <c r="DY56" s="784"/>
      <c r="DZ56" s="789"/>
      <c r="EA56" s="230"/>
    </row>
    <row r="57" spans="1:131" ht="26.25" customHeight="1" x14ac:dyDescent="0.2">
      <c r="A57" s="238">
        <v>30</v>
      </c>
      <c r="B57" s="751"/>
      <c r="C57" s="752"/>
      <c r="D57" s="752"/>
      <c r="E57" s="752"/>
      <c r="F57" s="752"/>
      <c r="G57" s="752"/>
      <c r="H57" s="752"/>
      <c r="I57" s="752"/>
      <c r="J57" s="752"/>
      <c r="K57" s="752"/>
      <c r="L57" s="752"/>
      <c r="M57" s="752"/>
      <c r="N57" s="752"/>
      <c r="O57" s="752"/>
      <c r="P57" s="753"/>
      <c r="Q57" s="834"/>
      <c r="R57" s="835"/>
      <c r="S57" s="835"/>
      <c r="T57" s="835"/>
      <c r="U57" s="835"/>
      <c r="V57" s="835"/>
      <c r="W57" s="835"/>
      <c r="X57" s="835"/>
      <c r="Y57" s="835"/>
      <c r="Z57" s="835"/>
      <c r="AA57" s="835"/>
      <c r="AB57" s="835"/>
      <c r="AC57" s="835"/>
      <c r="AD57" s="835"/>
      <c r="AE57" s="836"/>
      <c r="AF57" s="757"/>
      <c r="AG57" s="758"/>
      <c r="AH57" s="758"/>
      <c r="AI57" s="758"/>
      <c r="AJ57" s="759"/>
      <c r="AK57" s="838"/>
      <c r="AL57" s="835"/>
      <c r="AM57" s="835"/>
      <c r="AN57" s="835"/>
      <c r="AO57" s="835"/>
      <c r="AP57" s="835"/>
      <c r="AQ57" s="835"/>
      <c r="AR57" s="835"/>
      <c r="AS57" s="835"/>
      <c r="AT57" s="835"/>
      <c r="AU57" s="835"/>
      <c r="AV57" s="835"/>
      <c r="AW57" s="835"/>
      <c r="AX57" s="835"/>
      <c r="AY57" s="835"/>
      <c r="AZ57" s="837"/>
      <c r="BA57" s="837"/>
      <c r="BB57" s="837"/>
      <c r="BC57" s="837"/>
      <c r="BD57" s="837"/>
      <c r="BE57" s="832"/>
      <c r="BF57" s="832"/>
      <c r="BG57" s="832"/>
      <c r="BH57" s="832"/>
      <c r="BI57" s="833"/>
      <c r="BJ57" s="232"/>
      <c r="BK57" s="232"/>
      <c r="BL57" s="232"/>
      <c r="BM57" s="232"/>
      <c r="BN57" s="232"/>
      <c r="BO57" s="241"/>
      <c r="BP57" s="241"/>
      <c r="BQ57" s="238">
        <v>51</v>
      </c>
      <c r="BR57" s="239"/>
      <c r="BS57" s="783"/>
      <c r="BT57" s="784"/>
      <c r="BU57" s="784"/>
      <c r="BV57" s="784"/>
      <c r="BW57" s="784"/>
      <c r="BX57" s="784"/>
      <c r="BY57" s="784"/>
      <c r="BZ57" s="784"/>
      <c r="CA57" s="784"/>
      <c r="CB57" s="784"/>
      <c r="CC57" s="784"/>
      <c r="CD57" s="784"/>
      <c r="CE57" s="784"/>
      <c r="CF57" s="784"/>
      <c r="CG57" s="785"/>
      <c r="CH57" s="786"/>
      <c r="CI57" s="787"/>
      <c r="CJ57" s="787"/>
      <c r="CK57" s="787"/>
      <c r="CL57" s="788"/>
      <c r="CM57" s="786"/>
      <c r="CN57" s="787"/>
      <c r="CO57" s="787"/>
      <c r="CP57" s="787"/>
      <c r="CQ57" s="788"/>
      <c r="CR57" s="786"/>
      <c r="CS57" s="787"/>
      <c r="CT57" s="787"/>
      <c r="CU57" s="787"/>
      <c r="CV57" s="788"/>
      <c r="CW57" s="786"/>
      <c r="CX57" s="787"/>
      <c r="CY57" s="787"/>
      <c r="CZ57" s="787"/>
      <c r="DA57" s="788"/>
      <c r="DB57" s="786"/>
      <c r="DC57" s="787"/>
      <c r="DD57" s="787"/>
      <c r="DE57" s="787"/>
      <c r="DF57" s="788"/>
      <c r="DG57" s="786"/>
      <c r="DH57" s="787"/>
      <c r="DI57" s="787"/>
      <c r="DJ57" s="787"/>
      <c r="DK57" s="788"/>
      <c r="DL57" s="786"/>
      <c r="DM57" s="787"/>
      <c r="DN57" s="787"/>
      <c r="DO57" s="787"/>
      <c r="DP57" s="788"/>
      <c r="DQ57" s="786"/>
      <c r="DR57" s="787"/>
      <c r="DS57" s="787"/>
      <c r="DT57" s="787"/>
      <c r="DU57" s="788"/>
      <c r="DV57" s="783"/>
      <c r="DW57" s="784"/>
      <c r="DX57" s="784"/>
      <c r="DY57" s="784"/>
      <c r="DZ57" s="789"/>
      <c r="EA57" s="230"/>
    </row>
    <row r="58" spans="1:131" ht="26.25" customHeight="1" x14ac:dyDescent="0.2">
      <c r="A58" s="238">
        <v>31</v>
      </c>
      <c r="B58" s="751"/>
      <c r="C58" s="752"/>
      <c r="D58" s="752"/>
      <c r="E58" s="752"/>
      <c r="F58" s="752"/>
      <c r="G58" s="752"/>
      <c r="H58" s="752"/>
      <c r="I58" s="752"/>
      <c r="J58" s="752"/>
      <c r="K58" s="752"/>
      <c r="L58" s="752"/>
      <c r="M58" s="752"/>
      <c r="N58" s="752"/>
      <c r="O58" s="752"/>
      <c r="P58" s="753"/>
      <c r="Q58" s="834"/>
      <c r="R58" s="835"/>
      <c r="S58" s="835"/>
      <c r="T58" s="835"/>
      <c r="U58" s="835"/>
      <c r="V58" s="835"/>
      <c r="W58" s="835"/>
      <c r="X58" s="835"/>
      <c r="Y58" s="835"/>
      <c r="Z58" s="835"/>
      <c r="AA58" s="835"/>
      <c r="AB58" s="835"/>
      <c r="AC58" s="835"/>
      <c r="AD58" s="835"/>
      <c r="AE58" s="836"/>
      <c r="AF58" s="757"/>
      <c r="AG58" s="758"/>
      <c r="AH58" s="758"/>
      <c r="AI58" s="758"/>
      <c r="AJ58" s="759"/>
      <c r="AK58" s="838"/>
      <c r="AL58" s="835"/>
      <c r="AM58" s="835"/>
      <c r="AN58" s="835"/>
      <c r="AO58" s="835"/>
      <c r="AP58" s="835"/>
      <c r="AQ58" s="835"/>
      <c r="AR58" s="835"/>
      <c r="AS58" s="835"/>
      <c r="AT58" s="835"/>
      <c r="AU58" s="835"/>
      <c r="AV58" s="835"/>
      <c r="AW58" s="835"/>
      <c r="AX58" s="835"/>
      <c r="AY58" s="835"/>
      <c r="AZ58" s="837"/>
      <c r="BA58" s="837"/>
      <c r="BB58" s="837"/>
      <c r="BC58" s="837"/>
      <c r="BD58" s="837"/>
      <c r="BE58" s="832"/>
      <c r="BF58" s="832"/>
      <c r="BG58" s="832"/>
      <c r="BH58" s="832"/>
      <c r="BI58" s="833"/>
      <c r="BJ58" s="232"/>
      <c r="BK58" s="232"/>
      <c r="BL58" s="232"/>
      <c r="BM58" s="232"/>
      <c r="BN58" s="232"/>
      <c r="BO58" s="241"/>
      <c r="BP58" s="241"/>
      <c r="BQ58" s="238">
        <v>52</v>
      </c>
      <c r="BR58" s="239"/>
      <c r="BS58" s="783"/>
      <c r="BT58" s="784"/>
      <c r="BU58" s="784"/>
      <c r="BV58" s="784"/>
      <c r="BW58" s="784"/>
      <c r="BX58" s="784"/>
      <c r="BY58" s="784"/>
      <c r="BZ58" s="784"/>
      <c r="CA58" s="784"/>
      <c r="CB58" s="784"/>
      <c r="CC58" s="784"/>
      <c r="CD58" s="784"/>
      <c r="CE58" s="784"/>
      <c r="CF58" s="784"/>
      <c r="CG58" s="785"/>
      <c r="CH58" s="786"/>
      <c r="CI58" s="787"/>
      <c r="CJ58" s="787"/>
      <c r="CK58" s="787"/>
      <c r="CL58" s="788"/>
      <c r="CM58" s="786"/>
      <c r="CN58" s="787"/>
      <c r="CO58" s="787"/>
      <c r="CP58" s="787"/>
      <c r="CQ58" s="788"/>
      <c r="CR58" s="786"/>
      <c r="CS58" s="787"/>
      <c r="CT58" s="787"/>
      <c r="CU58" s="787"/>
      <c r="CV58" s="788"/>
      <c r="CW58" s="786"/>
      <c r="CX58" s="787"/>
      <c r="CY58" s="787"/>
      <c r="CZ58" s="787"/>
      <c r="DA58" s="788"/>
      <c r="DB58" s="786"/>
      <c r="DC58" s="787"/>
      <c r="DD58" s="787"/>
      <c r="DE58" s="787"/>
      <c r="DF58" s="788"/>
      <c r="DG58" s="786"/>
      <c r="DH58" s="787"/>
      <c r="DI58" s="787"/>
      <c r="DJ58" s="787"/>
      <c r="DK58" s="788"/>
      <c r="DL58" s="786"/>
      <c r="DM58" s="787"/>
      <c r="DN58" s="787"/>
      <c r="DO58" s="787"/>
      <c r="DP58" s="788"/>
      <c r="DQ58" s="786"/>
      <c r="DR58" s="787"/>
      <c r="DS58" s="787"/>
      <c r="DT58" s="787"/>
      <c r="DU58" s="788"/>
      <c r="DV58" s="783"/>
      <c r="DW58" s="784"/>
      <c r="DX58" s="784"/>
      <c r="DY58" s="784"/>
      <c r="DZ58" s="789"/>
      <c r="EA58" s="230"/>
    </row>
    <row r="59" spans="1:131" ht="26.25" customHeight="1" x14ac:dyDescent="0.2">
      <c r="A59" s="238">
        <v>32</v>
      </c>
      <c r="B59" s="751"/>
      <c r="C59" s="752"/>
      <c r="D59" s="752"/>
      <c r="E59" s="752"/>
      <c r="F59" s="752"/>
      <c r="G59" s="752"/>
      <c r="H59" s="752"/>
      <c r="I59" s="752"/>
      <c r="J59" s="752"/>
      <c r="K59" s="752"/>
      <c r="L59" s="752"/>
      <c r="M59" s="752"/>
      <c r="N59" s="752"/>
      <c r="O59" s="752"/>
      <c r="P59" s="753"/>
      <c r="Q59" s="834"/>
      <c r="R59" s="835"/>
      <c r="S59" s="835"/>
      <c r="T59" s="835"/>
      <c r="U59" s="835"/>
      <c r="V59" s="835"/>
      <c r="W59" s="835"/>
      <c r="X59" s="835"/>
      <c r="Y59" s="835"/>
      <c r="Z59" s="835"/>
      <c r="AA59" s="835"/>
      <c r="AB59" s="835"/>
      <c r="AC59" s="835"/>
      <c r="AD59" s="835"/>
      <c r="AE59" s="836"/>
      <c r="AF59" s="757"/>
      <c r="AG59" s="758"/>
      <c r="AH59" s="758"/>
      <c r="AI59" s="758"/>
      <c r="AJ59" s="759"/>
      <c r="AK59" s="838"/>
      <c r="AL59" s="835"/>
      <c r="AM59" s="835"/>
      <c r="AN59" s="835"/>
      <c r="AO59" s="835"/>
      <c r="AP59" s="835"/>
      <c r="AQ59" s="835"/>
      <c r="AR59" s="835"/>
      <c r="AS59" s="835"/>
      <c r="AT59" s="835"/>
      <c r="AU59" s="835"/>
      <c r="AV59" s="835"/>
      <c r="AW59" s="835"/>
      <c r="AX59" s="835"/>
      <c r="AY59" s="835"/>
      <c r="AZ59" s="837"/>
      <c r="BA59" s="837"/>
      <c r="BB59" s="837"/>
      <c r="BC59" s="837"/>
      <c r="BD59" s="837"/>
      <c r="BE59" s="832"/>
      <c r="BF59" s="832"/>
      <c r="BG59" s="832"/>
      <c r="BH59" s="832"/>
      <c r="BI59" s="833"/>
      <c r="BJ59" s="232"/>
      <c r="BK59" s="232"/>
      <c r="BL59" s="232"/>
      <c r="BM59" s="232"/>
      <c r="BN59" s="232"/>
      <c r="BO59" s="241"/>
      <c r="BP59" s="241"/>
      <c r="BQ59" s="238">
        <v>53</v>
      </c>
      <c r="BR59" s="239"/>
      <c r="BS59" s="783"/>
      <c r="BT59" s="784"/>
      <c r="BU59" s="784"/>
      <c r="BV59" s="784"/>
      <c r="BW59" s="784"/>
      <c r="BX59" s="784"/>
      <c r="BY59" s="784"/>
      <c r="BZ59" s="784"/>
      <c r="CA59" s="784"/>
      <c r="CB59" s="784"/>
      <c r="CC59" s="784"/>
      <c r="CD59" s="784"/>
      <c r="CE59" s="784"/>
      <c r="CF59" s="784"/>
      <c r="CG59" s="785"/>
      <c r="CH59" s="786"/>
      <c r="CI59" s="787"/>
      <c r="CJ59" s="787"/>
      <c r="CK59" s="787"/>
      <c r="CL59" s="788"/>
      <c r="CM59" s="786"/>
      <c r="CN59" s="787"/>
      <c r="CO59" s="787"/>
      <c r="CP59" s="787"/>
      <c r="CQ59" s="788"/>
      <c r="CR59" s="786"/>
      <c r="CS59" s="787"/>
      <c r="CT59" s="787"/>
      <c r="CU59" s="787"/>
      <c r="CV59" s="788"/>
      <c r="CW59" s="786"/>
      <c r="CX59" s="787"/>
      <c r="CY59" s="787"/>
      <c r="CZ59" s="787"/>
      <c r="DA59" s="788"/>
      <c r="DB59" s="786"/>
      <c r="DC59" s="787"/>
      <c r="DD59" s="787"/>
      <c r="DE59" s="787"/>
      <c r="DF59" s="788"/>
      <c r="DG59" s="786"/>
      <c r="DH59" s="787"/>
      <c r="DI59" s="787"/>
      <c r="DJ59" s="787"/>
      <c r="DK59" s="788"/>
      <c r="DL59" s="786"/>
      <c r="DM59" s="787"/>
      <c r="DN59" s="787"/>
      <c r="DO59" s="787"/>
      <c r="DP59" s="788"/>
      <c r="DQ59" s="786"/>
      <c r="DR59" s="787"/>
      <c r="DS59" s="787"/>
      <c r="DT59" s="787"/>
      <c r="DU59" s="788"/>
      <c r="DV59" s="783"/>
      <c r="DW59" s="784"/>
      <c r="DX59" s="784"/>
      <c r="DY59" s="784"/>
      <c r="DZ59" s="789"/>
      <c r="EA59" s="230"/>
    </row>
    <row r="60" spans="1:131" ht="26.25" customHeight="1" x14ac:dyDescent="0.2">
      <c r="A60" s="238">
        <v>33</v>
      </c>
      <c r="B60" s="751"/>
      <c r="C60" s="752"/>
      <c r="D60" s="752"/>
      <c r="E60" s="752"/>
      <c r="F60" s="752"/>
      <c r="G60" s="752"/>
      <c r="H60" s="752"/>
      <c r="I60" s="752"/>
      <c r="J60" s="752"/>
      <c r="K60" s="752"/>
      <c r="L60" s="752"/>
      <c r="M60" s="752"/>
      <c r="N60" s="752"/>
      <c r="O60" s="752"/>
      <c r="P60" s="753"/>
      <c r="Q60" s="834"/>
      <c r="R60" s="835"/>
      <c r="S60" s="835"/>
      <c r="T60" s="835"/>
      <c r="U60" s="835"/>
      <c r="V60" s="835"/>
      <c r="W60" s="835"/>
      <c r="X60" s="835"/>
      <c r="Y60" s="835"/>
      <c r="Z60" s="835"/>
      <c r="AA60" s="835"/>
      <c r="AB60" s="835"/>
      <c r="AC60" s="835"/>
      <c r="AD60" s="835"/>
      <c r="AE60" s="836"/>
      <c r="AF60" s="757"/>
      <c r="AG60" s="758"/>
      <c r="AH60" s="758"/>
      <c r="AI60" s="758"/>
      <c r="AJ60" s="759"/>
      <c r="AK60" s="838"/>
      <c r="AL60" s="835"/>
      <c r="AM60" s="835"/>
      <c r="AN60" s="835"/>
      <c r="AO60" s="835"/>
      <c r="AP60" s="835"/>
      <c r="AQ60" s="835"/>
      <c r="AR60" s="835"/>
      <c r="AS60" s="835"/>
      <c r="AT60" s="835"/>
      <c r="AU60" s="835"/>
      <c r="AV60" s="835"/>
      <c r="AW60" s="835"/>
      <c r="AX60" s="835"/>
      <c r="AY60" s="835"/>
      <c r="AZ60" s="837"/>
      <c r="BA60" s="837"/>
      <c r="BB60" s="837"/>
      <c r="BC60" s="837"/>
      <c r="BD60" s="837"/>
      <c r="BE60" s="832"/>
      <c r="BF60" s="832"/>
      <c r="BG60" s="832"/>
      <c r="BH60" s="832"/>
      <c r="BI60" s="833"/>
      <c r="BJ60" s="232"/>
      <c r="BK60" s="232"/>
      <c r="BL60" s="232"/>
      <c r="BM60" s="232"/>
      <c r="BN60" s="232"/>
      <c r="BO60" s="241"/>
      <c r="BP60" s="241"/>
      <c r="BQ60" s="238">
        <v>54</v>
      </c>
      <c r="BR60" s="239"/>
      <c r="BS60" s="783"/>
      <c r="BT60" s="784"/>
      <c r="BU60" s="784"/>
      <c r="BV60" s="784"/>
      <c r="BW60" s="784"/>
      <c r="BX60" s="784"/>
      <c r="BY60" s="784"/>
      <c r="BZ60" s="784"/>
      <c r="CA60" s="784"/>
      <c r="CB60" s="784"/>
      <c r="CC60" s="784"/>
      <c r="CD60" s="784"/>
      <c r="CE60" s="784"/>
      <c r="CF60" s="784"/>
      <c r="CG60" s="785"/>
      <c r="CH60" s="786"/>
      <c r="CI60" s="787"/>
      <c r="CJ60" s="787"/>
      <c r="CK60" s="787"/>
      <c r="CL60" s="788"/>
      <c r="CM60" s="786"/>
      <c r="CN60" s="787"/>
      <c r="CO60" s="787"/>
      <c r="CP60" s="787"/>
      <c r="CQ60" s="788"/>
      <c r="CR60" s="786"/>
      <c r="CS60" s="787"/>
      <c r="CT60" s="787"/>
      <c r="CU60" s="787"/>
      <c r="CV60" s="788"/>
      <c r="CW60" s="786"/>
      <c r="CX60" s="787"/>
      <c r="CY60" s="787"/>
      <c r="CZ60" s="787"/>
      <c r="DA60" s="788"/>
      <c r="DB60" s="786"/>
      <c r="DC60" s="787"/>
      <c r="DD60" s="787"/>
      <c r="DE60" s="787"/>
      <c r="DF60" s="788"/>
      <c r="DG60" s="786"/>
      <c r="DH60" s="787"/>
      <c r="DI60" s="787"/>
      <c r="DJ60" s="787"/>
      <c r="DK60" s="788"/>
      <c r="DL60" s="786"/>
      <c r="DM60" s="787"/>
      <c r="DN60" s="787"/>
      <c r="DO60" s="787"/>
      <c r="DP60" s="788"/>
      <c r="DQ60" s="786"/>
      <c r="DR60" s="787"/>
      <c r="DS60" s="787"/>
      <c r="DT60" s="787"/>
      <c r="DU60" s="788"/>
      <c r="DV60" s="783"/>
      <c r="DW60" s="784"/>
      <c r="DX60" s="784"/>
      <c r="DY60" s="784"/>
      <c r="DZ60" s="789"/>
      <c r="EA60" s="230"/>
    </row>
    <row r="61" spans="1:131" ht="26.25" customHeight="1" thickBot="1" x14ac:dyDescent="0.25">
      <c r="A61" s="238">
        <v>34</v>
      </c>
      <c r="B61" s="751"/>
      <c r="C61" s="752"/>
      <c r="D61" s="752"/>
      <c r="E61" s="752"/>
      <c r="F61" s="752"/>
      <c r="G61" s="752"/>
      <c r="H61" s="752"/>
      <c r="I61" s="752"/>
      <c r="J61" s="752"/>
      <c r="K61" s="752"/>
      <c r="L61" s="752"/>
      <c r="M61" s="752"/>
      <c r="N61" s="752"/>
      <c r="O61" s="752"/>
      <c r="P61" s="753"/>
      <c r="Q61" s="834"/>
      <c r="R61" s="835"/>
      <c r="S61" s="835"/>
      <c r="T61" s="835"/>
      <c r="U61" s="835"/>
      <c r="V61" s="835"/>
      <c r="W61" s="835"/>
      <c r="X61" s="835"/>
      <c r="Y61" s="835"/>
      <c r="Z61" s="835"/>
      <c r="AA61" s="835"/>
      <c r="AB61" s="835"/>
      <c r="AC61" s="835"/>
      <c r="AD61" s="835"/>
      <c r="AE61" s="836"/>
      <c r="AF61" s="757"/>
      <c r="AG61" s="758"/>
      <c r="AH61" s="758"/>
      <c r="AI61" s="758"/>
      <c r="AJ61" s="759"/>
      <c r="AK61" s="838"/>
      <c r="AL61" s="835"/>
      <c r="AM61" s="835"/>
      <c r="AN61" s="835"/>
      <c r="AO61" s="835"/>
      <c r="AP61" s="835"/>
      <c r="AQ61" s="835"/>
      <c r="AR61" s="835"/>
      <c r="AS61" s="835"/>
      <c r="AT61" s="835"/>
      <c r="AU61" s="835"/>
      <c r="AV61" s="835"/>
      <c r="AW61" s="835"/>
      <c r="AX61" s="835"/>
      <c r="AY61" s="835"/>
      <c r="AZ61" s="837"/>
      <c r="BA61" s="837"/>
      <c r="BB61" s="837"/>
      <c r="BC61" s="837"/>
      <c r="BD61" s="837"/>
      <c r="BE61" s="832"/>
      <c r="BF61" s="832"/>
      <c r="BG61" s="832"/>
      <c r="BH61" s="832"/>
      <c r="BI61" s="833"/>
      <c r="BJ61" s="232"/>
      <c r="BK61" s="232"/>
      <c r="BL61" s="232"/>
      <c r="BM61" s="232"/>
      <c r="BN61" s="232"/>
      <c r="BO61" s="241"/>
      <c r="BP61" s="241"/>
      <c r="BQ61" s="238">
        <v>55</v>
      </c>
      <c r="BR61" s="239"/>
      <c r="BS61" s="783"/>
      <c r="BT61" s="784"/>
      <c r="BU61" s="784"/>
      <c r="BV61" s="784"/>
      <c r="BW61" s="784"/>
      <c r="BX61" s="784"/>
      <c r="BY61" s="784"/>
      <c r="BZ61" s="784"/>
      <c r="CA61" s="784"/>
      <c r="CB61" s="784"/>
      <c r="CC61" s="784"/>
      <c r="CD61" s="784"/>
      <c r="CE61" s="784"/>
      <c r="CF61" s="784"/>
      <c r="CG61" s="785"/>
      <c r="CH61" s="786"/>
      <c r="CI61" s="787"/>
      <c r="CJ61" s="787"/>
      <c r="CK61" s="787"/>
      <c r="CL61" s="788"/>
      <c r="CM61" s="786"/>
      <c r="CN61" s="787"/>
      <c r="CO61" s="787"/>
      <c r="CP61" s="787"/>
      <c r="CQ61" s="788"/>
      <c r="CR61" s="786"/>
      <c r="CS61" s="787"/>
      <c r="CT61" s="787"/>
      <c r="CU61" s="787"/>
      <c r="CV61" s="788"/>
      <c r="CW61" s="786"/>
      <c r="CX61" s="787"/>
      <c r="CY61" s="787"/>
      <c r="CZ61" s="787"/>
      <c r="DA61" s="788"/>
      <c r="DB61" s="786"/>
      <c r="DC61" s="787"/>
      <c r="DD61" s="787"/>
      <c r="DE61" s="787"/>
      <c r="DF61" s="788"/>
      <c r="DG61" s="786"/>
      <c r="DH61" s="787"/>
      <c r="DI61" s="787"/>
      <c r="DJ61" s="787"/>
      <c r="DK61" s="788"/>
      <c r="DL61" s="786"/>
      <c r="DM61" s="787"/>
      <c r="DN61" s="787"/>
      <c r="DO61" s="787"/>
      <c r="DP61" s="788"/>
      <c r="DQ61" s="786"/>
      <c r="DR61" s="787"/>
      <c r="DS61" s="787"/>
      <c r="DT61" s="787"/>
      <c r="DU61" s="788"/>
      <c r="DV61" s="783"/>
      <c r="DW61" s="784"/>
      <c r="DX61" s="784"/>
      <c r="DY61" s="784"/>
      <c r="DZ61" s="789"/>
      <c r="EA61" s="230"/>
    </row>
    <row r="62" spans="1:131" ht="26.25" customHeight="1" x14ac:dyDescent="0.2">
      <c r="A62" s="238">
        <v>35</v>
      </c>
      <c r="B62" s="751"/>
      <c r="C62" s="752"/>
      <c r="D62" s="752"/>
      <c r="E62" s="752"/>
      <c r="F62" s="752"/>
      <c r="G62" s="752"/>
      <c r="H62" s="752"/>
      <c r="I62" s="752"/>
      <c r="J62" s="752"/>
      <c r="K62" s="752"/>
      <c r="L62" s="752"/>
      <c r="M62" s="752"/>
      <c r="N62" s="752"/>
      <c r="O62" s="752"/>
      <c r="P62" s="753"/>
      <c r="Q62" s="834"/>
      <c r="R62" s="835"/>
      <c r="S62" s="835"/>
      <c r="T62" s="835"/>
      <c r="U62" s="835"/>
      <c r="V62" s="835"/>
      <c r="W62" s="835"/>
      <c r="X62" s="835"/>
      <c r="Y62" s="835"/>
      <c r="Z62" s="835"/>
      <c r="AA62" s="835"/>
      <c r="AB62" s="835"/>
      <c r="AC62" s="835"/>
      <c r="AD62" s="835"/>
      <c r="AE62" s="836"/>
      <c r="AF62" s="757"/>
      <c r="AG62" s="758"/>
      <c r="AH62" s="758"/>
      <c r="AI62" s="758"/>
      <c r="AJ62" s="759"/>
      <c r="AK62" s="838"/>
      <c r="AL62" s="835"/>
      <c r="AM62" s="835"/>
      <c r="AN62" s="835"/>
      <c r="AO62" s="835"/>
      <c r="AP62" s="835"/>
      <c r="AQ62" s="835"/>
      <c r="AR62" s="835"/>
      <c r="AS62" s="835"/>
      <c r="AT62" s="835"/>
      <c r="AU62" s="835"/>
      <c r="AV62" s="835"/>
      <c r="AW62" s="835"/>
      <c r="AX62" s="835"/>
      <c r="AY62" s="835"/>
      <c r="AZ62" s="837"/>
      <c r="BA62" s="837"/>
      <c r="BB62" s="837"/>
      <c r="BC62" s="837"/>
      <c r="BD62" s="837"/>
      <c r="BE62" s="832"/>
      <c r="BF62" s="832"/>
      <c r="BG62" s="832"/>
      <c r="BH62" s="832"/>
      <c r="BI62" s="833"/>
      <c r="BJ62" s="846" t="s">
        <v>396</v>
      </c>
      <c r="BK62" s="807"/>
      <c r="BL62" s="807"/>
      <c r="BM62" s="807"/>
      <c r="BN62" s="808"/>
      <c r="BO62" s="241"/>
      <c r="BP62" s="241"/>
      <c r="BQ62" s="238">
        <v>56</v>
      </c>
      <c r="BR62" s="239"/>
      <c r="BS62" s="783"/>
      <c r="BT62" s="784"/>
      <c r="BU62" s="784"/>
      <c r="BV62" s="784"/>
      <c r="BW62" s="784"/>
      <c r="BX62" s="784"/>
      <c r="BY62" s="784"/>
      <c r="BZ62" s="784"/>
      <c r="CA62" s="784"/>
      <c r="CB62" s="784"/>
      <c r="CC62" s="784"/>
      <c r="CD62" s="784"/>
      <c r="CE62" s="784"/>
      <c r="CF62" s="784"/>
      <c r="CG62" s="785"/>
      <c r="CH62" s="786"/>
      <c r="CI62" s="787"/>
      <c r="CJ62" s="787"/>
      <c r="CK62" s="787"/>
      <c r="CL62" s="788"/>
      <c r="CM62" s="786"/>
      <c r="CN62" s="787"/>
      <c r="CO62" s="787"/>
      <c r="CP62" s="787"/>
      <c r="CQ62" s="788"/>
      <c r="CR62" s="786"/>
      <c r="CS62" s="787"/>
      <c r="CT62" s="787"/>
      <c r="CU62" s="787"/>
      <c r="CV62" s="788"/>
      <c r="CW62" s="786"/>
      <c r="CX62" s="787"/>
      <c r="CY62" s="787"/>
      <c r="CZ62" s="787"/>
      <c r="DA62" s="788"/>
      <c r="DB62" s="786"/>
      <c r="DC62" s="787"/>
      <c r="DD62" s="787"/>
      <c r="DE62" s="787"/>
      <c r="DF62" s="788"/>
      <c r="DG62" s="786"/>
      <c r="DH62" s="787"/>
      <c r="DI62" s="787"/>
      <c r="DJ62" s="787"/>
      <c r="DK62" s="788"/>
      <c r="DL62" s="786"/>
      <c r="DM62" s="787"/>
      <c r="DN62" s="787"/>
      <c r="DO62" s="787"/>
      <c r="DP62" s="788"/>
      <c r="DQ62" s="786"/>
      <c r="DR62" s="787"/>
      <c r="DS62" s="787"/>
      <c r="DT62" s="787"/>
      <c r="DU62" s="788"/>
      <c r="DV62" s="783"/>
      <c r="DW62" s="784"/>
      <c r="DX62" s="784"/>
      <c r="DY62" s="784"/>
      <c r="DZ62" s="789"/>
      <c r="EA62" s="230"/>
    </row>
    <row r="63" spans="1:131" ht="26.25" customHeight="1" thickBot="1" x14ac:dyDescent="0.25">
      <c r="A63" s="240" t="s">
        <v>377</v>
      </c>
      <c r="B63" s="790" t="s">
        <v>397</v>
      </c>
      <c r="C63" s="791"/>
      <c r="D63" s="791"/>
      <c r="E63" s="791"/>
      <c r="F63" s="791"/>
      <c r="G63" s="791"/>
      <c r="H63" s="791"/>
      <c r="I63" s="791"/>
      <c r="J63" s="791"/>
      <c r="K63" s="791"/>
      <c r="L63" s="791"/>
      <c r="M63" s="791"/>
      <c r="N63" s="791"/>
      <c r="O63" s="791"/>
      <c r="P63" s="792"/>
      <c r="Q63" s="839"/>
      <c r="R63" s="840"/>
      <c r="S63" s="840"/>
      <c r="T63" s="840"/>
      <c r="U63" s="840"/>
      <c r="V63" s="840"/>
      <c r="W63" s="840"/>
      <c r="X63" s="840"/>
      <c r="Y63" s="840"/>
      <c r="Z63" s="840"/>
      <c r="AA63" s="840"/>
      <c r="AB63" s="840"/>
      <c r="AC63" s="840"/>
      <c r="AD63" s="840"/>
      <c r="AE63" s="841"/>
      <c r="AF63" s="842">
        <v>3420</v>
      </c>
      <c r="AG63" s="843"/>
      <c r="AH63" s="843"/>
      <c r="AI63" s="843"/>
      <c r="AJ63" s="844"/>
      <c r="AK63" s="845"/>
      <c r="AL63" s="840"/>
      <c r="AM63" s="840"/>
      <c r="AN63" s="840"/>
      <c r="AO63" s="840"/>
      <c r="AP63" s="843">
        <v>27844</v>
      </c>
      <c r="AQ63" s="843"/>
      <c r="AR63" s="843"/>
      <c r="AS63" s="843"/>
      <c r="AT63" s="843"/>
      <c r="AU63" s="843">
        <v>15972</v>
      </c>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83"/>
      <c r="BT63" s="784"/>
      <c r="BU63" s="784"/>
      <c r="BV63" s="784"/>
      <c r="BW63" s="784"/>
      <c r="BX63" s="784"/>
      <c r="BY63" s="784"/>
      <c r="BZ63" s="784"/>
      <c r="CA63" s="784"/>
      <c r="CB63" s="784"/>
      <c r="CC63" s="784"/>
      <c r="CD63" s="784"/>
      <c r="CE63" s="784"/>
      <c r="CF63" s="784"/>
      <c r="CG63" s="785"/>
      <c r="CH63" s="786"/>
      <c r="CI63" s="787"/>
      <c r="CJ63" s="787"/>
      <c r="CK63" s="787"/>
      <c r="CL63" s="788"/>
      <c r="CM63" s="786"/>
      <c r="CN63" s="787"/>
      <c r="CO63" s="787"/>
      <c r="CP63" s="787"/>
      <c r="CQ63" s="788"/>
      <c r="CR63" s="786"/>
      <c r="CS63" s="787"/>
      <c r="CT63" s="787"/>
      <c r="CU63" s="787"/>
      <c r="CV63" s="788"/>
      <c r="CW63" s="786"/>
      <c r="CX63" s="787"/>
      <c r="CY63" s="787"/>
      <c r="CZ63" s="787"/>
      <c r="DA63" s="788"/>
      <c r="DB63" s="786"/>
      <c r="DC63" s="787"/>
      <c r="DD63" s="787"/>
      <c r="DE63" s="787"/>
      <c r="DF63" s="788"/>
      <c r="DG63" s="786"/>
      <c r="DH63" s="787"/>
      <c r="DI63" s="787"/>
      <c r="DJ63" s="787"/>
      <c r="DK63" s="788"/>
      <c r="DL63" s="786"/>
      <c r="DM63" s="787"/>
      <c r="DN63" s="787"/>
      <c r="DO63" s="787"/>
      <c r="DP63" s="788"/>
      <c r="DQ63" s="786"/>
      <c r="DR63" s="787"/>
      <c r="DS63" s="787"/>
      <c r="DT63" s="787"/>
      <c r="DU63" s="788"/>
      <c r="DV63" s="783"/>
      <c r="DW63" s="784"/>
      <c r="DX63" s="784"/>
      <c r="DY63" s="784"/>
      <c r="DZ63" s="78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3"/>
      <c r="BT64" s="784"/>
      <c r="BU64" s="784"/>
      <c r="BV64" s="784"/>
      <c r="BW64" s="784"/>
      <c r="BX64" s="784"/>
      <c r="BY64" s="784"/>
      <c r="BZ64" s="784"/>
      <c r="CA64" s="784"/>
      <c r="CB64" s="784"/>
      <c r="CC64" s="784"/>
      <c r="CD64" s="784"/>
      <c r="CE64" s="784"/>
      <c r="CF64" s="784"/>
      <c r="CG64" s="785"/>
      <c r="CH64" s="786"/>
      <c r="CI64" s="787"/>
      <c r="CJ64" s="787"/>
      <c r="CK64" s="787"/>
      <c r="CL64" s="788"/>
      <c r="CM64" s="786"/>
      <c r="CN64" s="787"/>
      <c r="CO64" s="787"/>
      <c r="CP64" s="787"/>
      <c r="CQ64" s="788"/>
      <c r="CR64" s="786"/>
      <c r="CS64" s="787"/>
      <c r="CT64" s="787"/>
      <c r="CU64" s="787"/>
      <c r="CV64" s="788"/>
      <c r="CW64" s="786"/>
      <c r="CX64" s="787"/>
      <c r="CY64" s="787"/>
      <c r="CZ64" s="787"/>
      <c r="DA64" s="788"/>
      <c r="DB64" s="786"/>
      <c r="DC64" s="787"/>
      <c r="DD64" s="787"/>
      <c r="DE64" s="787"/>
      <c r="DF64" s="788"/>
      <c r="DG64" s="786"/>
      <c r="DH64" s="787"/>
      <c r="DI64" s="787"/>
      <c r="DJ64" s="787"/>
      <c r="DK64" s="788"/>
      <c r="DL64" s="786"/>
      <c r="DM64" s="787"/>
      <c r="DN64" s="787"/>
      <c r="DO64" s="787"/>
      <c r="DP64" s="788"/>
      <c r="DQ64" s="786"/>
      <c r="DR64" s="787"/>
      <c r="DS64" s="787"/>
      <c r="DT64" s="787"/>
      <c r="DU64" s="788"/>
      <c r="DV64" s="783"/>
      <c r="DW64" s="784"/>
      <c r="DX64" s="784"/>
      <c r="DY64" s="784"/>
      <c r="DZ64" s="789"/>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3"/>
      <c r="BT65" s="784"/>
      <c r="BU65" s="784"/>
      <c r="BV65" s="784"/>
      <c r="BW65" s="784"/>
      <c r="BX65" s="784"/>
      <c r="BY65" s="784"/>
      <c r="BZ65" s="784"/>
      <c r="CA65" s="784"/>
      <c r="CB65" s="784"/>
      <c r="CC65" s="784"/>
      <c r="CD65" s="784"/>
      <c r="CE65" s="784"/>
      <c r="CF65" s="784"/>
      <c r="CG65" s="785"/>
      <c r="CH65" s="786"/>
      <c r="CI65" s="787"/>
      <c r="CJ65" s="787"/>
      <c r="CK65" s="787"/>
      <c r="CL65" s="788"/>
      <c r="CM65" s="786"/>
      <c r="CN65" s="787"/>
      <c r="CO65" s="787"/>
      <c r="CP65" s="787"/>
      <c r="CQ65" s="788"/>
      <c r="CR65" s="786"/>
      <c r="CS65" s="787"/>
      <c r="CT65" s="787"/>
      <c r="CU65" s="787"/>
      <c r="CV65" s="788"/>
      <c r="CW65" s="786"/>
      <c r="CX65" s="787"/>
      <c r="CY65" s="787"/>
      <c r="CZ65" s="787"/>
      <c r="DA65" s="788"/>
      <c r="DB65" s="786"/>
      <c r="DC65" s="787"/>
      <c r="DD65" s="787"/>
      <c r="DE65" s="787"/>
      <c r="DF65" s="788"/>
      <c r="DG65" s="786"/>
      <c r="DH65" s="787"/>
      <c r="DI65" s="787"/>
      <c r="DJ65" s="787"/>
      <c r="DK65" s="788"/>
      <c r="DL65" s="786"/>
      <c r="DM65" s="787"/>
      <c r="DN65" s="787"/>
      <c r="DO65" s="787"/>
      <c r="DP65" s="788"/>
      <c r="DQ65" s="786"/>
      <c r="DR65" s="787"/>
      <c r="DS65" s="787"/>
      <c r="DT65" s="787"/>
      <c r="DU65" s="788"/>
      <c r="DV65" s="783"/>
      <c r="DW65" s="784"/>
      <c r="DX65" s="784"/>
      <c r="DY65" s="784"/>
      <c r="DZ65" s="789"/>
      <c r="EA65" s="230"/>
    </row>
    <row r="66" spans="1:131" ht="26.25" customHeight="1" x14ac:dyDescent="0.2">
      <c r="A66" s="729" t="s">
        <v>399</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3" t="s">
        <v>384</v>
      </c>
      <c r="AG66" s="816"/>
      <c r="AH66" s="816"/>
      <c r="AI66" s="816"/>
      <c r="AJ66" s="854"/>
      <c r="AK66" s="725" t="s">
        <v>385</v>
      </c>
      <c r="AL66" s="730"/>
      <c r="AM66" s="730"/>
      <c r="AN66" s="730"/>
      <c r="AO66" s="731"/>
      <c r="AP66" s="725" t="s">
        <v>386</v>
      </c>
      <c r="AQ66" s="721"/>
      <c r="AR66" s="721"/>
      <c r="AS66" s="721"/>
      <c r="AT66" s="722"/>
      <c r="AU66" s="725" t="s">
        <v>400</v>
      </c>
      <c r="AV66" s="721"/>
      <c r="AW66" s="721"/>
      <c r="AX66" s="721"/>
      <c r="AY66" s="722"/>
      <c r="AZ66" s="725" t="s">
        <v>364</v>
      </c>
      <c r="BA66" s="721"/>
      <c r="BB66" s="721"/>
      <c r="BC66" s="721"/>
      <c r="BD66" s="727"/>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5"/>
      <c r="AG67" s="819"/>
      <c r="AH67" s="819"/>
      <c r="AI67" s="819"/>
      <c r="AJ67" s="856"/>
      <c r="AK67" s="857"/>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2">
      <c r="A68" s="236">
        <v>1</v>
      </c>
      <c r="B68" s="868" t="s">
        <v>550</v>
      </c>
      <c r="C68" s="869"/>
      <c r="D68" s="869"/>
      <c r="E68" s="869"/>
      <c r="F68" s="869"/>
      <c r="G68" s="869"/>
      <c r="H68" s="869"/>
      <c r="I68" s="869"/>
      <c r="J68" s="869"/>
      <c r="K68" s="869"/>
      <c r="L68" s="869"/>
      <c r="M68" s="869"/>
      <c r="N68" s="869"/>
      <c r="O68" s="869"/>
      <c r="P68" s="870"/>
      <c r="Q68" s="871">
        <v>17</v>
      </c>
      <c r="R68" s="865"/>
      <c r="S68" s="865"/>
      <c r="T68" s="865"/>
      <c r="U68" s="865"/>
      <c r="V68" s="865">
        <v>12</v>
      </c>
      <c r="W68" s="865"/>
      <c r="X68" s="865"/>
      <c r="Y68" s="865"/>
      <c r="Z68" s="865"/>
      <c r="AA68" s="865">
        <v>5</v>
      </c>
      <c r="AB68" s="865"/>
      <c r="AC68" s="865"/>
      <c r="AD68" s="865"/>
      <c r="AE68" s="865"/>
      <c r="AF68" s="865">
        <v>5</v>
      </c>
      <c r="AG68" s="865"/>
      <c r="AH68" s="865"/>
      <c r="AI68" s="865"/>
      <c r="AJ68" s="865"/>
      <c r="AK68" s="865" t="s">
        <v>558</v>
      </c>
      <c r="AL68" s="865"/>
      <c r="AM68" s="865"/>
      <c r="AN68" s="865"/>
      <c r="AO68" s="865"/>
      <c r="AP68" s="865" t="s">
        <v>558</v>
      </c>
      <c r="AQ68" s="865"/>
      <c r="AR68" s="865"/>
      <c r="AS68" s="865"/>
      <c r="AT68" s="865"/>
      <c r="AU68" s="865" t="s">
        <v>558</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2">
      <c r="A69" s="238">
        <v>2</v>
      </c>
      <c r="B69" s="872" t="s">
        <v>551</v>
      </c>
      <c r="C69" s="873"/>
      <c r="D69" s="873"/>
      <c r="E69" s="873"/>
      <c r="F69" s="873"/>
      <c r="G69" s="873"/>
      <c r="H69" s="873"/>
      <c r="I69" s="873"/>
      <c r="J69" s="873"/>
      <c r="K69" s="873"/>
      <c r="L69" s="873"/>
      <c r="M69" s="873"/>
      <c r="N69" s="873"/>
      <c r="O69" s="873"/>
      <c r="P69" s="874"/>
      <c r="Q69" s="875">
        <v>83</v>
      </c>
      <c r="R69" s="744"/>
      <c r="S69" s="744"/>
      <c r="T69" s="744"/>
      <c r="U69" s="744"/>
      <c r="V69" s="744">
        <v>69</v>
      </c>
      <c r="W69" s="744"/>
      <c r="X69" s="744"/>
      <c r="Y69" s="744"/>
      <c r="Z69" s="744"/>
      <c r="AA69" s="744">
        <v>13</v>
      </c>
      <c r="AB69" s="744"/>
      <c r="AC69" s="744"/>
      <c r="AD69" s="744"/>
      <c r="AE69" s="744"/>
      <c r="AF69" s="744">
        <v>13</v>
      </c>
      <c r="AG69" s="744"/>
      <c r="AH69" s="744"/>
      <c r="AI69" s="744"/>
      <c r="AJ69" s="744"/>
      <c r="AK69" s="744" t="s">
        <v>558</v>
      </c>
      <c r="AL69" s="744"/>
      <c r="AM69" s="744"/>
      <c r="AN69" s="744"/>
      <c r="AO69" s="744"/>
      <c r="AP69" s="744">
        <v>49</v>
      </c>
      <c r="AQ69" s="744"/>
      <c r="AR69" s="744"/>
      <c r="AS69" s="744"/>
      <c r="AT69" s="744"/>
      <c r="AU69" s="744">
        <v>4</v>
      </c>
      <c r="AV69" s="744"/>
      <c r="AW69" s="744"/>
      <c r="AX69" s="744"/>
      <c r="AY69" s="744"/>
      <c r="AZ69" s="832"/>
      <c r="BA69" s="832"/>
      <c r="BB69" s="832"/>
      <c r="BC69" s="832"/>
      <c r="BD69" s="833"/>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2">
      <c r="A70" s="238">
        <v>3</v>
      </c>
      <c r="B70" s="872" t="s">
        <v>552</v>
      </c>
      <c r="C70" s="873"/>
      <c r="D70" s="873"/>
      <c r="E70" s="873"/>
      <c r="F70" s="873"/>
      <c r="G70" s="873"/>
      <c r="H70" s="873"/>
      <c r="I70" s="873"/>
      <c r="J70" s="873"/>
      <c r="K70" s="873"/>
      <c r="L70" s="873"/>
      <c r="M70" s="873"/>
      <c r="N70" s="873"/>
      <c r="O70" s="873"/>
      <c r="P70" s="874"/>
      <c r="Q70" s="875">
        <v>4103</v>
      </c>
      <c r="R70" s="744"/>
      <c r="S70" s="744"/>
      <c r="T70" s="744"/>
      <c r="U70" s="744"/>
      <c r="V70" s="744">
        <v>3906</v>
      </c>
      <c r="W70" s="744"/>
      <c r="X70" s="744"/>
      <c r="Y70" s="744"/>
      <c r="Z70" s="744"/>
      <c r="AA70" s="744">
        <v>197</v>
      </c>
      <c r="AB70" s="744"/>
      <c r="AC70" s="744"/>
      <c r="AD70" s="744"/>
      <c r="AE70" s="744"/>
      <c r="AF70" s="744">
        <v>197</v>
      </c>
      <c r="AG70" s="744"/>
      <c r="AH70" s="744"/>
      <c r="AI70" s="744"/>
      <c r="AJ70" s="744"/>
      <c r="AK70" s="744" t="s">
        <v>558</v>
      </c>
      <c r="AL70" s="744"/>
      <c r="AM70" s="744"/>
      <c r="AN70" s="744"/>
      <c r="AO70" s="744"/>
      <c r="AP70" s="744">
        <v>5632</v>
      </c>
      <c r="AQ70" s="744"/>
      <c r="AR70" s="744"/>
      <c r="AS70" s="744"/>
      <c r="AT70" s="744"/>
      <c r="AU70" s="744">
        <v>1262</v>
      </c>
      <c r="AV70" s="744"/>
      <c r="AW70" s="744"/>
      <c r="AX70" s="744"/>
      <c r="AY70" s="744"/>
      <c r="AZ70" s="832"/>
      <c r="BA70" s="832"/>
      <c r="BB70" s="832"/>
      <c r="BC70" s="832"/>
      <c r="BD70" s="833"/>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2">
      <c r="A71" s="238">
        <v>4</v>
      </c>
      <c r="B71" s="872" t="s">
        <v>553</v>
      </c>
      <c r="C71" s="873"/>
      <c r="D71" s="873"/>
      <c r="E71" s="873"/>
      <c r="F71" s="873"/>
      <c r="G71" s="873"/>
      <c r="H71" s="873"/>
      <c r="I71" s="873"/>
      <c r="J71" s="873"/>
      <c r="K71" s="873"/>
      <c r="L71" s="873"/>
      <c r="M71" s="873"/>
      <c r="N71" s="873"/>
      <c r="O71" s="873"/>
      <c r="P71" s="874"/>
      <c r="Q71" s="875">
        <v>87370</v>
      </c>
      <c r="R71" s="744"/>
      <c r="S71" s="744"/>
      <c r="T71" s="744"/>
      <c r="U71" s="744"/>
      <c r="V71" s="744">
        <v>81204</v>
      </c>
      <c r="W71" s="744"/>
      <c r="X71" s="744"/>
      <c r="Y71" s="744"/>
      <c r="Z71" s="744"/>
      <c r="AA71" s="744">
        <v>6166</v>
      </c>
      <c r="AB71" s="744"/>
      <c r="AC71" s="744"/>
      <c r="AD71" s="744"/>
      <c r="AE71" s="744"/>
      <c r="AF71" s="744">
        <v>13225</v>
      </c>
      <c r="AG71" s="744"/>
      <c r="AH71" s="744"/>
      <c r="AI71" s="744"/>
      <c r="AJ71" s="744"/>
      <c r="AK71" s="744" t="s">
        <v>558</v>
      </c>
      <c r="AL71" s="744"/>
      <c r="AM71" s="744"/>
      <c r="AN71" s="744"/>
      <c r="AO71" s="744"/>
      <c r="AP71" s="744" t="s">
        <v>558</v>
      </c>
      <c r="AQ71" s="744"/>
      <c r="AR71" s="744"/>
      <c r="AS71" s="744"/>
      <c r="AT71" s="744"/>
      <c r="AU71" s="744" t="s">
        <v>558</v>
      </c>
      <c r="AV71" s="744"/>
      <c r="AW71" s="744"/>
      <c r="AX71" s="744"/>
      <c r="AY71" s="744"/>
      <c r="AZ71" s="832"/>
      <c r="BA71" s="832"/>
      <c r="BB71" s="832"/>
      <c r="BC71" s="832"/>
      <c r="BD71" s="833"/>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2">
      <c r="A72" s="238">
        <v>5</v>
      </c>
      <c r="B72" s="872" t="s">
        <v>554</v>
      </c>
      <c r="C72" s="873"/>
      <c r="D72" s="873"/>
      <c r="E72" s="873"/>
      <c r="F72" s="873"/>
      <c r="G72" s="873"/>
      <c r="H72" s="873"/>
      <c r="I72" s="873"/>
      <c r="J72" s="873"/>
      <c r="K72" s="873"/>
      <c r="L72" s="873"/>
      <c r="M72" s="873"/>
      <c r="N72" s="873"/>
      <c r="O72" s="873"/>
      <c r="P72" s="874"/>
      <c r="Q72" s="875">
        <v>230</v>
      </c>
      <c r="R72" s="744"/>
      <c r="S72" s="744"/>
      <c r="T72" s="744"/>
      <c r="U72" s="744"/>
      <c r="V72" s="744">
        <v>195</v>
      </c>
      <c r="W72" s="744"/>
      <c r="X72" s="744"/>
      <c r="Y72" s="744"/>
      <c r="Z72" s="744"/>
      <c r="AA72" s="744">
        <v>35</v>
      </c>
      <c r="AB72" s="744"/>
      <c r="AC72" s="744"/>
      <c r="AD72" s="744"/>
      <c r="AE72" s="744"/>
      <c r="AF72" s="744">
        <v>35</v>
      </c>
      <c r="AG72" s="744"/>
      <c r="AH72" s="744"/>
      <c r="AI72" s="744"/>
      <c r="AJ72" s="744"/>
      <c r="AK72" s="744" t="s">
        <v>558</v>
      </c>
      <c r="AL72" s="744"/>
      <c r="AM72" s="744"/>
      <c r="AN72" s="744"/>
      <c r="AO72" s="744"/>
      <c r="AP72" s="744" t="s">
        <v>558</v>
      </c>
      <c r="AQ72" s="744"/>
      <c r="AR72" s="744"/>
      <c r="AS72" s="744"/>
      <c r="AT72" s="744"/>
      <c r="AU72" s="744" t="s">
        <v>558</v>
      </c>
      <c r="AV72" s="744"/>
      <c r="AW72" s="744"/>
      <c r="AX72" s="744"/>
      <c r="AY72" s="744"/>
      <c r="AZ72" s="832"/>
      <c r="BA72" s="832"/>
      <c r="BB72" s="832"/>
      <c r="BC72" s="832"/>
      <c r="BD72" s="833"/>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2">
      <c r="A73" s="238">
        <v>6</v>
      </c>
      <c r="B73" s="872" t="s">
        <v>555</v>
      </c>
      <c r="C73" s="873"/>
      <c r="D73" s="873"/>
      <c r="E73" s="873"/>
      <c r="F73" s="873"/>
      <c r="G73" s="873"/>
      <c r="H73" s="873"/>
      <c r="I73" s="873"/>
      <c r="J73" s="873"/>
      <c r="K73" s="873"/>
      <c r="L73" s="873"/>
      <c r="M73" s="873"/>
      <c r="N73" s="873"/>
      <c r="O73" s="873"/>
      <c r="P73" s="874"/>
      <c r="Q73" s="875">
        <v>1359863</v>
      </c>
      <c r="R73" s="744"/>
      <c r="S73" s="744"/>
      <c r="T73" s="744"/>
      <c r="U73" s="744"/>
      <c r="V73" s="744">
        <v>1332205</v>
      </c>
      <c r="W73" s="744"/>
      <c r="X73" s="744"/>
      <c r="Y73" s="744"/>
      <c r="Z73" s="744"/>
      <c r="AA73" s="744">
        <v>27659</v>
      </c>
      <c r="AB73" s="744"/>
      <c r="AC73" s="744"/>
      <c r="AD73" s="744"/>
      <c r="AE73" s="744"/>
      <c r="AF73" s="744">
        <v>27659</v>
      </c>
      <c r="AG73" s="744"/>
      <c r="AH73" s="744"/>
      <c r="AI73" s="744"/>
      <c r="AJ73" s="744"/>
      <c r="AK73" s="744">
        <v>9500</v>
      </c>
      <c r="AL73" s="744"/>
      <c r="AM73" s="744"/>
      <c r="AN73" s="744"/>
      <c r="AO73" s="744"/>
      <c r="AP73" s="744" t="s">
        <v>558</v>
      </c>
      <c r="AQ73" s="744"/>
      <c r="AR73" s="744"/>
      <c r="AS73" s="744"/>
      <c r="AT73" s="744"/>
      <c r="AU73" s="744" t="s">
        <v>558</v>
      </c>
      <c r="AV73" s="744"/>
      <c r="AW73" s="744"/>
      <c r="AX73" s="744"/>
      <c r="AY73" s="744"/>
      <c r="AZ73" s="832"/>
      <c r="BA73" s="832"/>
      <c r="BB73" s="832"/>
      <c r="BC73" s="832"/>
      <c r="BD73" s="833"/>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2">
      <c r="A74" s="238">
        <v>7</v>
      </c>
      <c r="B74" s="872" t="s">
        <v>556</v>
      </c>
      <c r="C74" s="873"/>
      <c r="D74" s="873"/>
      <c r="E74" s="873"/>
      <c r="F74" s="873"/>
      <c r="G74" s="873"/>
      <c r="H74" s="873"/>
      <c r="I74" s="873"/>
      <c r="J74" s="873"/>
      <c r="K74" s="873"/>
      <c r="L74" s="873"/>
      <c r="M74" s="873"/>
      <c r="N74" s="873"/>
      <c r="O74" s="873"/>
      <c r="P74" s="874"/>
      <c r="Q74" s="875">
        <v>38885</v>
      </c>
      <c r="R74" s="744"/>
      <c r="S74" s="744"/>
      <c r="T74" s="744"/>
      <c r="U74" s="744"/>
      <c r="V74" s="744">
        <v>35641</v>
      </c>
      <c r="W74" s="744"/>
      <c r="X74" s="744"/>
      <c r="Y74" s="744"/>
      <c r="Z74" s="744"/>
      <c r="AA74" s="744">
        <v>3244</v>
      </c>
      <c r="AB74" s="744"/>
      <c r="AC74" s="744"/>
      <c r="AD74" s="744"/>
      <c r="AE74" s="744"/>
      <c r="AF74" s="744">
        <v>26209</v>
      </c>
      <c r="AG74" s="744"/>
      <c r="AH74" s="744"/>
      <c r="AI74" s="744"/>
      <c r="AJ74" s="744"/>
      <c r="AK74" s="744" t="s">
        <v>558</v>
      </c>
      <c r="AL74" s="744"/>
      <c r="AM74" s="744"/>
      <c r="AN74" s="744"/>
      <c r="AO74" s="744"/>
      <c r="AP74" s="744">
        <v>94795</v>
      </c>
      <c r="AQ74" s="744"/>
      <c r="AR74" s="744"/>
      <c r="AS74" s="744"/>
      <c r="AT74" s="744"/>
      <c r="AU74" s="744" t="s">
        <v>558</v>
      </c>
      <c r="AV74" s="744"/>
      <c r="AW74" s="744"/>
      <c r="AX74" s="744"/>
      <c r="AY74" s="744"/>
      <c r="AZ74" s="832"/>
      <c r="BA74" s="832"/>
      <c r="BB74" s="832"/>
      <c r="BC74" s="832"/>
      <c r="BD74" s="833"/>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2">
      <c r="A75" s="238">
        <v>8</v>
      </c>
      <c r="B75" s="872" t="s">
        <v>557</v>
      </c>
      <c r="C75" s="873"/>
      <c r="D75" s="873"/>
      <c r="E75" s="873"/>
      <c r="F75" s="873"/>
      <c r="G75" s="873"/>
      <c r="H75" s="873"/>
      <c r="I75" s="873"/>
      <c r="J75" s="873"/>
      <c r="K75" s="873"/>
      <c r="L75" s="873"/>
      <c r="M75" s="873"/>
      <c r="N75" s="873"/>
      <c r="O75" s="873"/>
      <c r="P75" s="874"/>
      <c r="Q75" s="876">
        <v>6635</v>
      </c>
      <c r="R75" s="877"/>
      <c r="S75" s="877"/>
      <c r="T75" s="877"/>
      <c r="U75" s="743"/>
      <c r="V75" s="878">
        <v>5820</v>
      </c>
      <c r="W75" s="877"/>
      <c r="X75" s="877"/>
      <c r="Y75" s="877"/>
      <c r="Z75" s="743"/>
      <c r="AA75" s="878">
        <v>815</v>
      </c>
      <c r="AB75" s="877"/>
      <c r="AC75" s="877"/>
      <c r="AD75" s="877"/>
      <c r="AE75" s="743"/>
      <c r="AF75" s="878">
        <v>19303</v>
      </c>
      <c r="AG75" s="877"/>
      <c r="AH75" s="877"/>
      <c r="AI75" s="877"/>
      <c r="AJ75" s="743"/>
      <c r="AK75" s="878" t="s">
        <v>558</v>
      </c>
      <c r="AL75" s="877"/>
      <c r="AM75" s="877"/>
      <c r="AN75" s="877"/>
      <c r="AO75" s="743"/>
      <c r="AP75" s="878">
        <v>22689</v>
      </c>
      <c r="AQ75" s="877"/>
      <c r="AR75" s="877"/>
      <c r="AS75" s="877"/>
      <c r="AT75" s="743"/>
      <c r="AU75" s="878" t="s">
        <v>558</v>
      </c>
      <c r="AV75" s="877"/>
      <c r="AW75" s="877"/>
      <c r="AX75" s="877"/>
      <c r="AY75" s="743"/>
      <c r="AZ75" s="832"/>
      <c r="BA75" s="832"/>
      <c r="BB75" s="832"/>
      <c r="BC75" s="832"/>
      <c r="BD75" s="833"/>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2">
      <c r="A76" s="238">
        <v>9</v>
      </c>
      <c r="B76" s="872"/>
      <c r="C76" s="873"/>
      <c r="D76" s="873"/>
      <c r="E76" s="873"/>
      <c r="F76" s="873"/>
      <c r="G76" s="873"/>
      <c r="H76" s="873"/>
      <c r="I76" s="873"/>
      <c r="J76" s="873"/>
      <c r="K76" s="873"/>
      <c r="L76" s="873"/>
      <c r="M76" s="873"/>
      <c r="N76" s="873"/>
      <c r="O76" s="873"/>
      <c r="P76" s="874"/>
      <c r="Q76" s="876"/>
      <c r="R76" s="877"/>
      <c r="S76" s="877"/>
      <c r="T76" s="877"/>
      <c r="U76" s="743"/>
      <c r="V76" s="878"/>
      <c r="W76" s="877"/>
      <c r="X76" s="877"/>
      <c r="Y76" s="877"/>
      <c r="Z76" s="743"/>
      <c r="AA76" s="878"/>
      <c r="AB76" s="877"/>
      <c r="AC76" s="877"/>
      <c r="AD76" s="877"/>
      <c r="AE76" s="743"/>
      <c r="AF76" s="878"/>
      <c r="AG76" s="877"/>
      <c r="AH76" s="877"/>
      <c r="AI76" s="877"/>
      <c r="AJ76" s="743"/>
      <c r="AK76" s="878"/>
      <c r="AL76" s="877"/>
      <c r="AM76" s="877"/>
      <c r="AN76" s="877"/>
      <c r="AO76" s="743"/>
      <c r="AP76" s="878"/>
      <c r="AQ76" s="877"/>
      <c r="AR76" s="877"/>
      <c r="AS76" s="877"/>
      <c r="AT76" s="743"/>
      <c r="AU76" s="878"/>
      <c r="AV76" s="877"/>
      <c r="AW76" s="877"/>
      <c r="AX76" s="877"/>
      <c r="AY76" s="743"/>
      <c r="AZ76" s="832"/>
      <c r="BA76" s="832"/>
      <c r="BB76" s="832"/>
      <c r="BC76" s="832"/>
      <c r="BD76" s="833"/>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2">
      <c r="A77" s="238">
        <v>10</v>
      </c>
      <c r="B77" s="872"/>
      <c r="C77" s="873"/>
      <c r="D77" s="873"/>
      <c r="E77" s="873"/>
      <c r="F77" s="873"/>
      <c r="G77" s="873"/>
      <c r="H77" s="873"/>
      <c r="I77" s="873"/>
      <c r="J77" s="873"/>
      <c r="K77" s="873"/>
      <c r="L77" s="873"/>
      <c r="M77" s="873"/>
      <c r="N77" s="873"/>
      <c r="O77" s="873"/>
      <c r="P77" s="874"/>
      <c r="Q77" s="876"/>
      <c r="R77" s="877"/>
      <c r="S77" s="877"/>
      <c r="T77" s="877"/>
      <c r="U77" s="743"/>
      <c r="V77" s="878"/>
      <c r="W77" s="877"/>
      <c r="X77" s="877"/>
      <c r="Y77" s="877"/>
      <c r="Z77" s="743"/>
      <c r="AA77" s="878"/>
      <c r="AB77" s="877"/>
      <c r="AC77" s="877"/>
      <c r="AD77" s="877"/>
      <c r="AE77" s="743"/>
      <c r="AF77" s="878"/>
      <c r="AG77" s="877"/>
      <c r="AH77" s="877"/>
      <c r="AI77" s="877"/>
      <c r="AJ77" s="743"/>
      <c r="AK77" s="878"/>
      <c r="AL77" s="877"/>
      <c r="AM77" s="877"/>
      <c r="AN77" s="877"/>
      <c r="AO77" s="743"/>
      <c r="AP77" s="878"/>
      <c r="AQ77" s="877"/>
      <c r="AR77" s="877"/>
      <c r="AS77" s="877"/>
      <c r="AT77" s="743"/>
      <c r="AU77" s="878"/>
      <c r="AV77" s="877"/>
      <c r="AW77" s="877"/>
      <c r="AX77" s="877"/>
      <c r="AY77" s="743"/>
      <c r="AZ77" s="832"/>
      <c r="BA77" s="832"/>
      <c r="BB77" s="832"/>
      <c r="BC77" s="832"/>
      <c r="BD77" s="833"/>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2">
      <c r="A78" s="238">
        <v>11</v>
      </c>
      <c r="B78" s="872"/>
      <c r="C78" s="873"/>
      <c r="D78" s="873"/>
      <c r="E78" s="873"/>
      <c r="F78" s="873"/>
      <c r="G78" s="873"/>
      <c r="H78" s="873"/>
      <c r="I78" s="873"/>
      <c r="J78" s="873"/>
      <c r="K78" s="873"/>
      <c r="L78" s="873"/>
      <c r="M78" s="873"/>
      <c r="N78" s="873"/>
      <c r="O78" s="873"/>
      <c r="P78" s="874"/>
      <c r="Q78" s="875"/>
      <c r="R78" s="744"/>
      <c r="S78" s="744"/>
      <c r="T78" s="744"/>
      <c r="U78" s="744"/>
      <c r="V78" s="744"/>
      <c r="W78" s="744"/>
      <c r="X78" s="744"/>
      <c r="Y78" s="744"/>
      <c r="Z78" s="744"/>
      <c r="AA78" s="744"/>
      <c r="AB78" s="744"/>
      <c r="AC78" s="744"/>
      <c r="AD78" s="744"/>
      <c r="AE78" s="744"/>
      <c r="AF78" s="744"/>
      <c r="AG78" s="744"/>
      <c r="AH78" s="744"/>
      <c r="AI78" s="744"/>
      <c r="AJ78" s="744"/>
      <c r="AK78" s="744"/>
      <c r="AL78" s="744"/>
      <c r="AM78" s="744"/>
      <c r="AN78" s="744"/>
      <c r="AO78" s="744"/>
      <c r="AP78" s="744"/>
      <c r="AQ78" s="744"/>
      <c r="AR78" s="744"/>
      <c r="AS78" s="744"/>
      <c r="AT78" s="744"/>
      <c r="AU78" s="744"/>
      <c r="AV78" s="744"/>
      <c r="AW78" s="744"/>
      <c r="AX78" s="744"/>
      <c r="AY78" s="744"/>
      <c r="AZ78" s="832"/>
      <c r="BA78" s="832"/>
      <c r="BB78" s="832"/>
      <c r="BC78" s="832"/>
      <c r="BD78" s="833"/>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2">
      <c r="A79" s="238">
        <v>12</v>
      </c>
      <c r="B79" s="872"/>
      <c r="C79" s="873"/>
      <c r="D79" s="873"/>
      <c r="E79" s="873"/>
      <c r="F79" s="873"/>
      <c r="G79" s="873"/>
      <c r="H79" s="873"/>
      <c r="I79" s="873"/>
      <c r="J79" s="873"/>
      <c r="K79" s="873"/>
      <c r="L79" s="873"/>
      <c r="M79" s="873"/>
      <c r="N79" s="873"/>
      <c r="O79" s="873"/>
      <c r="P79" s="874"/>
      <c r="Q79" s="875"/>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4"/>
      <c r="AP79" s="744"/>
      <c r="AQ79" s="744"/>
      <c r="AR79" s="744"/>
      <c r="AS79" s="744"/>
      <c r="AT79" s="744"/>
      <c r="AU79" s="744"/>
      <c r="AV79" s="744"/>
      <c r="AW79" s="744"/>
      <c r="AX79" s="744"/>
      <c r="AY79" s="744"/>
      <c r="AZ79" s="832"/>
      <c r="BA79" s="832"/>
      <c r="BB79" s="832"/>
      <c r="BC79" s="832"/>
      <c r="BD79" s="833"/>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2">
      <c r="A80" s="238">
        <v>13</v>
      </c>
      <c r="B80" s="872"/>
      <c r="C80" s="873"/>
      <c r="D80" s="873"/>
      <c r="E80" s="873"/>
      <c r="F80" s="873"/>
      <c r="G80" s="873"/>
      <c r="H80" s="873"/>
      <c r="I80" s="873"/>
      <c r="J80" s="873"/>
      <c r="K80" s="873"/>
      <c r="L80" s="873"/>
      <c r="M80" s="873"/>
      <c r="N80" s="873"/>
      <c r="O80" s="873"/>
      <c r="P80" s="874"/>
      <c r="Q80" s="875"/>
      <c r="R80" s="744"/>
      <c r="S80" s="744"/>
      <c r="T80" s="744"/>
      <c r="U80" s="744"/>
      <c r="V80" s="744"/>
      <c r="W80" s="744"/>
      <c r="X80" s="744"/>
      <c r="Y80" s="744"/>
      <c r="Z80" s="744"/>
      <c r="AA80" s="744"/>
      <c r="AB80" s="744"/>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4"/>
      <c r="AY80" s="744"/>
      <c r="AZ80" s="832"/>
      <c r="BA80" s="832"/>
      <c r="BB80" s="832"/>
      <c r="BC80" s="832"/>
      <c r="BD80" s="833"/>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2">
      <c r="A81" s="238">
        <v>14</v>
      </c>
      <c r="B81" s="872"/>
      <c r="C81" s="873"/>
      <c r="D81" s="873"/>
      <c r="E81" s="873"/>
      <c r="F81" s="873"/>
      <c r="G81" s="873"/>
      <c r="H81" s="873"/>
      <c r="I81" s="873"/>
      <c r="J81" s="873"/>
      <c r="K81" s="873"/>
      <c r="L81" s="873"/>
      <c r="M81" s="873"/>
      <c r="N81" s="873"/>
      <c r="O81" s="873"/>
      <c r="P81" s="874"/>
      <c r="Q81" s="875"/>
      <c r="R81" s="744"/>
      <c r="S81" s="744"/>
      <c r="T81" s="744"/>
      <c r="U81" s="744"/>
      <c r="V81" s="744"/>
      <c r="W81" s="744"/>
      <c r="X81" s="744"/>
      <c r="Y81" s="744"/>
      <c r="Z81" s="744"/>
      <c r="AA81" s="744"/>
      <c r="AB81" s="744"/>
      <c r="AC81" s="744"/>
      <c r="AD81" s="744"/>
      <c r="AE81" s="744"/>
      <c r="AF81" s="744"/>
      <c r="AG81" s="744"/>
      <c r="AH81" s="744"/>
      <c r="AI81" s="744"/>
      <c r="AJ81" s="744"/>
      <c r="AK81" s="744"/>
      <c r="AL81" s="744"/>
      <c r="AM81" s="744"/>
      <c r="AN81" s="744"/>
      <c r="AO81" s="744"/>
      <c r="AP81" s="744"/>
      <c r="AQ81" s="744"/>
      <c r="AR81" s="744"/>
      <c r="AS81" s="744"/>
      <c r="AT81" s="744"/>
      <c r="AU81" s="744"/>
      <c r="AV81" s="744"/>
      <c r="AW81" s="744"/>
      <c r="AX81" s="744"/>
      <c r="AY81" s="744"/>
      <c r="AZ81" s="832"/>
      <c r="BA81" s="832"/>
      <c r="BB81" s="832"/>
      <c r="BC81" s="832"/>
      <c r="BD81" s="833"/>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2">
      <c r="A82" s="238">
        <v>15</v>
      </c>
      <c r="B82" s="872"/>
      <c r="C82" s="873"/>
      <c r="D82" s="873"/>
      <c r="E82" s="873"/>
      <c r="F82" s="873"/>
      <c r="G82" s="873"/>
      <c r="H82" s="873"/>
      <c r="I82" s="873"/>
      <c r="J82" s="873"/>
      <c r="K82" s="873"/>
      <c r="L82" s="873"/>
      <c r="M82" s="873"/>
      <c r="N82" s="873"/>
      <c r="O82" s="873"/>
      <c r="P82" s="874"/>
      <c r="Q82" s="875"/>
      <c r="R82" s="744"/>
      <c r="S82" s="744"/>
      <c r="T82" s="744"/>
      <c r="U82" s="744"/>
      <c r="V82" s="744"/>
      <c r="W82" s="744"/>
      <c r="X82" s="744"/>
      <c r="Y82" s="744"/>
      <c r="Z82" s="744"/>
      <c r="AA82" s="744"/>
      <c r="AB82" s="744"/>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44"/>
      <c r="AY82" s="744"/>
      <c r="AZ82" s="832"/>
      <c r="BA82" s="832"/>
      <c r="BB82" s="832"/>
      <c r="BC82" s="832"/>
      <c r="BD82" s="833"/>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2">
      <c r="A83" s="238">
        <v>16</v>
      </c>
      <c r="B83" s="872"/>
      <c r="C83" s="873"/>
      <c r="D83" s="873"/>
      <c r="E83" s="873"/>
      <c r="F83" s="873"/>
      <c r="G83" s="873"/>
      <c r="H83" s="873"/>
      <c r="I83" s="873"/>
      <c r="J83" s="873"/>
      <c r="K83" s="873"/>
      <c r="L83" s="873"/>
      <c r="M83" s="873"/>
      <c r="N83" s="873"/>
      <c r="O83" s="873"/>
      <c r="P83" s="874"/>
      <c r="Q83" s="875"/>
      <c r="R83" s="744"/>
      <c r="S83" s="744"/>
      <c r="T83" s="744"/>
      <c r="U83" s="744"/>
      <c r="V83" s="744"/>
      <c r="W83" s="744"/>
      <c r="X83" s="744"/>
      <c r="Y83" s="744"/>
      <c r="Z83" s="744"/>
      <c r="AA83" s="744"/>
      <c r="AB83" s="744"/>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4"/>
      <c r="AY83" s="744"/>
      <c r="AZ83" s="832"/>
      <c r="BA83" s="832"/>
      <c r="BB83" s="832"/>
      <c r="BC83" s="832"/>
      <c r="BD83" s="833"/>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2">
      <c r="A84" s="238">
        <v>17</v>
      </c>
      <c r="B84" s="872"/>
      <c r="C84" s="873"/>
      <c r="D84" s="873"/>
      <c r="E84" s="873"/>
      <c r="F84" s="873"/>
      <c r="G84" s="873"/>
      <c r="H84" s="873"/>
      <c r="I84" s="873"/>
      <c r="J84" s="873"/>
      <c r="K84" s="873"/>
      <c r="L84" s="873"/>
      <c r="M84" s="873"/>
      <c r="N84" s="873"/>
      <c r="O84" s="873"/>
      <c r="P84" s="874"/>
      <c r="Q84" s="875"/>
      <c r="R84" s="744"/>
      <c r="S84" s="744"/>
      <c r="T84" s="744"/>
      <c r="U84" s="744"/>
      <c r="V84" s="744"/>
      <c r="W84" s="744"/>
      <c r="X84" s="744"/>
      <c r="Y84" s="744"/>
      <c r="Z84" s="744"/>
      <c r="AA84" s="744"/>
      <c r="AB84" s="744"/>
      <c r="AC84" s="744"/>
      <c r="AD84" s="744"/>
      <c r="AE84" s="744"/>
      <c r="AF84" s="744"/>
      <c r="AG84" s="744"/>
      <c r="AH84" s="744"/>
      <c r="AI84" s="744"/>
      <c r="AJ84" s="744"/>
      <c r="AK84" s="744"/>
      <c r="AL84" s="744"/>
      <c r="AM84" s="744"/>
      <c r="AN84" s="744"/>
      <c r="AO84" s="744"/>
      <c r="AP84" s="744"/>
      <c r="AQ84" s="744"/>
      <c r="AR84" s="744"/>
      <c r="AS84" s="744"/>
      <c r="AT84" s="744"/>
      <c r="AU84" s="744"/>
      <c r="AV84" s="744"/>
      <c r="AW84" s="744"/>
      <c r="AX84" s="744"/>
      <c r="AY84" s="744"/>
      <c r="AZ84" s="832"/>
      <c r="BA84" s="832"/>
      <c r="BB84" s="832"/>
      <c r="BC84" s="832"/>
      <c r="BD84" s="833"/>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2">
      <c r="A85" s="238">
        <v>18</v>
      </c>
      <c r="B85" s="872"/>
      <c r="C85" s="873"/>
      <c r="D85" s="873"/>
      <c r="E85" s="873"/>
      <c r="F85" s="873"/>
      <c r="G85" s="873"/>
      <c r="H85" s="873"/>
      <c r="I85" s="873"/>
      <c r="J85" s="873"/>
      <c r="K85" s="873"/>
      <c r="L85" s="873"/>
      <c r="M85" s="873"/>
      <c r="N85" s="873"/>
      <c r="O85" s="873"/>
      <c r="P85" s="874"/>
      <c r="Q85" s="875"/>
      <c r="R85" s="744"/>
      <c r="S85" s="744"/>
      <c r="T85" s="744"/>
      <c r="U85" s="744"/>
      <c r="V85" s="744"/>
      <c r="W85" s="744"/>
      <c r="X85" s="744"/>
      <c r="Y85" s="744"/>
      <c r="Z85" s="744"/>
      <c r="AA85" s="744"/>
      <c r="AB85" s="744"/>
      <c r="AC85" s="744"/>
      <c r="AD85" s="744"/>
      <c r="AE85" s="744"/>
      <c r="AF85" s="744"/>
      <c r="AG85" s="744"/>
      <c r="AH85" s="744"/>
      <c r="AI85" s="744"/>
      <c r="AJ85" s="744"/>
      <c r="AK85" s="744"/>
      <c r="AL85" s="744"/>
      <c r="AM85" s="744"/>
      <c r="AN85" s="744"/>
      <c r="AO85" s="744"/>
      <c r="AP85" s="744"/>
      <c r="AQ85" s="744"/>
      <c r="AR85" s="744"/>
      <c r="AS85" s="744"/>
      <c r="AT85" s="744"/>
      <c r="AU85" s="744"/>
      <c r="AV85" s="744"/>
      <c r="AW85" s="744"/>
      <c r="AX85" s="744"/>
      <c r="AY85" s="744"/>
      <c r="AZ85" s="832"/>
      <c r="BA85" s="832"/>
      <c r="BB85" s="832"/>
      <c r="BC85" s="832"/>
      <c r="BD85" s="833"/>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2">
      <c r="A86" s="238">
        <v>19</v>
      </c>
      <c r="B86" s="872"/>
      <c r="C86" s="873"/>
      <c r="D86" s="873"/>
      <c r="E86" s="873"/>
      <c r="F86" s="873"/>
      <c r="G86" s="873"/>
      <c r="H86" s="873"/>
      <c r="I86" s="873"/>
      <c r="J86" s="873"/>
      <c r="K86" s="873"/>
      <c r="L86" s="873"/>
      <c r="M86" s="873"/>
      <c r="N86" s="873"/>
      <c r="O86" s="873"/>
      <c r="P86" s="874"/>
      <c r="Q86" s="875"/>
      <c r="R86" s="744"/>
      <c r="S86" s="744"/>
      <c r="T86" s="744"/>
      <c r="U86" s="744"/>
      <c r="V86" s="744"/>
      <c r="W86" s="744"/>
      <c r="X86" s="744"/>
      <c r="Y86" s="744"/>
      <c r="Z86" s="744"/>
      <c r="AA86" s="744"/>
      <c r="AB86" s="744"/>
      <c r="AC86" s="744"/>
      <c r="AD86" s="744"/>
      <c r="AE86" s="744"/>
      <c r="AF86" s="744"/>
      <c r="AG86" s="744"/>
      <c r="AH86" s="744"/>
      <c r="AI86" s="744"/>
      <c r="AJ86" s="744"/>
      <c r="AK86" s="744"/>
      <c r="AL86" s="744"/>
      <c r="AM86" s="744"/>
      <c r="AN86" s="744"/>
      <c r="AO86" s="744"/>
      <c r="AP86" s="744"/>
      <c r="AQ86" s="744"/>
      <c r="AR86" s="744"/>
      <c r="AS86" s="744"/>
      <c r="AT86" s="744"/>
      <c r="AU86" s="744"/>
      <c r="AV86" s="744"/>
      <c r="AW86" s="744"/>
      <c r="AX86" s="744"/>
      <c r="AY86" s="744"/>
      <c r="AZ86" s="832"/>
      <c r="BA86" s="832"/>
      <c r="BB86" s="832"/>
      <c r="BC86" s="832"/>
      <c r="BD86" s="833"/>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2">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5">
      <c r="A88" s="240" t="s">
        <v>377</v>
      </c>
      <c r="B88" s="790" t="s">
        <v>401</v>
      </c>
      <c r="C88" s="791"/>
      <c r="D88" s="791"/>
      <c r="E88" s="791"/>
      <c r="F88" s="791"/>
      <c r="G88" s="791"/>
      <c r="H88" s="791"/>
      <c r="I88" s="791"/>
      <c r="J88" s="791"/>
      <c r="K88" s="791"/>
      <c r="L88" s="791"/>
      <c r="M88" s="791"/>
      <c r="N88" s="791"/>
      <c r="O88" s="791"/>
      <c r="P88" s="792"/>
      <c r="Q88" s="839"/>
      <c r="R88" s="840"/>
      <c r="S88" s="840"/>
      <c r="T88" s="840"/>
      <c r="U88" s="840"/>
      <c r="V88" s="840"/>
      <c r="W88" s="840"/>
      <c r="X88" s="840"/>
      <c r="Y88" s="840"/>
      <c r="Z88" s="840"/>
      <c r="AA88" s="840"/>
      <c r="AB88" s="840"/>
      <c r="AC88" s="840"/>
      <c r="AD88" s="840"/>
      <c r="AE88" s="840"/>
      <c r="AF88" s="843">
        <v>86646</v>
      </c>
      <c r="AG88" s="843"/>
      <c r="AH88" s="843"/>
      <c r="AI88" s="843"/>
      <c r="AJ88" s="843"/>
      <c r="AK88" s="840"/>
      <c r="AL88" s="840"/>
      <c r="AM88" s="840"/>
      <c r="AN88" s="840"/>
      <c r="AO88" s="840"/>
      <c r="AP88" s="843">
        <v>123165</v>
      </c>
      <c r="AQ88" s="843"/>
      <c r="AR88" s="843"/>
      <c r="AS88" s="843"/>
      <c r="AT88" s="843"/>
      <c r="AU88" s="843">
        <v>1266</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90" t="s">
        <v>402</v>
      </c>
      <c r="BS102" s="791"/>
      <c r="BT102" s="791"/>
      <c r="BU102" s="791"/>
      <c r="BV102" s="791"/>
      <c r="BW102" s="791"/>
      <c r="BX102" s="791"/>
      <c r="BY102" s="791"/>
      <c r="BZ102" s="791"/>
      <c r="CA102" s="791"/>
      <c r="CB102" s="791"/>
      <c r="CC102" s="791"/>
      <c r="CD102" s="791"/>
      <c r="CE102" s="791"/>
      <c r="CF102" s="791"/>
      <c r="CG102" s="792"/>
      <c r="CH102" s="886"/>
      <c r="CI102" s="887"/>
      <c r="CJ102" s="887"/>
      <c r="CK102" s="887"/>
      <c r="CL102" s="888"/>
      <c r="CM102" s="886"/>
      <c r="CN102" s="887"/>
      <c r="CO102" s="887"/>
      <c r="CP102" s="887"/>
      <c r="CQ102" s="888"/>
      <c r="CR102" s="889">
        <v>20</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90"/>
      <c r="DW102" s="791"/>
      <c r="DX102" s="791"/>
      <c r="DY102" s="791"/>
      <c r="DZ102" s="91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2">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30" customFormat="1" ht="26.25" customHeight="1" x14ac:dyDescent="0.2">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2752666</v>
      </c>
      <c r="AB110" s="899"/>
      <c r="AC110" s="899"/>
      <c r="AD110" s="899"/>
      <c r="AE110" s="900"/>
      <c r="AF110" s="901">
        <v>2756768</v>
      </c>
      <c r="AG110" s="899"/>
      <c r="AH110" s="899"/>
      <c r="AI110" s="899"/>
      <c r="AJ110" s="900"/>
      <c r="AK110" s="901">
        <v>2563747</v>
      </c>
      <c r="AL110" s="899"/>
      <c r="AM110" s="899"/>
      <c r="AN110" s="899"/>
      <c r="AO110" s="900"/>
      <c r="AP110" s="902">
        <v>16.5</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27336134</v>
      </c>
      <c r="BR110" s="930"/>
      <c r="BS110" s="930"/>
      <c r="BT110" s="930"/>
      <c r="BU110" s="930"/>
      <c r="BV110" s="930">
        <v>26247712</v>
      </c>
      <c r="BW110" s="930"/>
      <c r="BX110" s="930"/>
      <c r="BY110" s="930"/>
      <c r="BZ110" s="930"/>
      <c r="CA110" s="930">
        <v>27580242</v>
      </c>
      <c r="CB110" s="930"/>
      <c r="CC110" s="930"/>
      <c r="CD110" s="930"/>
      <c r="CE110" s="930"/>
      <c r="CF110" s="943">
        <v>177.9</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v>535301</v>
      </c>
      <c r="DH110" s="930"/>
      <c r="DI110" s="930"/>
      <c r="DJ110" s="930"/>
      <c r="DK110" s="930"/>
      <c r="DL110" s="930">
        <v>502303</v>
      </c>
      <c r="DM110" s="930"/>
      <c r="DN110" s="930"/>
      <c r="DO110" s="930"/>
      <c r="DP110" s="930"/>
      <c r="DQ110" s="930">
        <v>462910</v>
      </c>
      <c r="DR110" s="930"/>
      <c r="DS110" s="930"/>
      <c r="DT110" s="930"/>
      <c r="DU110" s="930"/>
      <c r="DV110" s="931">
        <v>3</v>
      </c>
      <c r="DW110" s="931"/>
      <c r="DX110" s="931"/>
      <c r="DY110" s="931"/>
      <c r="DZ110" s="932"/>
    </row>
    <row r="111" spans="1:131" s="230" customFormat="1" ht="26.25" customHeight="1" x14ac:dyDescent="0.2">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805789</v>
      </c>
      <c r="BR111" s="925"/>
      <c r="BS111" s="925"/>
      <c r="BT111" s="925"/>
      <c r="BU111" s="925"/>
      <c r="BV111" s="925">
        <v>502303</v>
      </c>
      <c r="BW111" s="925"/>
      <c r="BX111" s="925"/>
      <c r="BY111" s="925"/>
      <c r="BZ111" s="925"/>
      <c r="CA111" s="925">
        <v>462910</v>
      </c>
      <c r="CB111" s="925"/>
      <c r="CC111" s="925"/>
      <c r="CD111" s="925"/>
      <c r="CE111" s="925"/>
      <c r="CF111" s="919">
        <v>3</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2">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14831816</v>
      </c>
      <c r="BR112" s="925"/>
      <c r="BS112" s="925"/>
      <c r="BT112" s="925"/>
      <c r="BU112" s="925"/>
      <c r="BV112" s="925">
        <v>14253213</v>
      </c>
      <c r="BW112" s="925"/>
      <c r="BX112" s="925"/>
      <c r="BY112" s="925"/>
      <c r="BZ112" s="925"/>
      <c r="CA112" s="925">
        <v>15971973</v>
      </c>
      <c r="CB112" s="925"/>
      <c r="CC112" s="925"/>
      <c r="CD112" s="925"/>
      <c r="CE112" s="925"/>
      <c r="CF112" s="919">
        <v>103</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2">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1431877</v>
      </c>
      <c r="AB113" s="937"/>
      <c r="AC113" s="937"/>
      <c r="AD113" s="937"/>
      <c r="AE113" s="938"/>
      <c r="AF113" s="939">
        <v>1409956</v>
      </c>
      <c r="AG113" s="937"/>
      <c r="AH113" s="937"/>
      <c r="AI113" s="937"/>
      <c r="AJ113" s="938"/>
      <c r="AK113" s="939">
        <v>1340884</v>
      </c>
      <c r="AL113" s="937"/>
      <c r="AM113" s="937"/>
      <c r="AN113" s="937"/>
      <c r="AO113" s="938"/>
      <c r="AP113" s="940">
        <v>8.6</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1117672</v>
      </c>
      <c r="BR113" s="925"/>
      <c r="BS113" s="925"/>
      <c r="BT113" s="925"/>
      <c r="BU113" s="925"/>
      <c r="BV113" s="925">
        <v>1155542</v>
      </c>
      <c r="BW113" s="925"/>
      <c r="BX113" s="925"/>
      <c r="BY113" s="925"/>
      <c r="BZ113" s="925"/>
      <c r="CA113" s="925">
        <v>1265973</v>
      </c>
      <c r="CB113" s="925"/>
      <c r="CC113" s="925"/>
      <c r="CD113" s="925"/>
      <c r="CE113" s="925"/>
      <c r="CF113" s="919">
        <v>8.1999999999999993</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2">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116493</v>
      </c>
      <c r="AB114" s="958"/>
      <c r="AC114" s="958"/>
      <c r="AD114" s="958"/>
      <c r="AE114" s="959"/>
      <c r="AF114" s="960">
        <v>113080</v>
      </c>
      <c r="AG114" s="958"/>
      <c r="AH114" s="958"/>
      <c r="AI114" s="958"/>
      <c r="AJ114" s="959"/>
      <c r="AK114" s="960">
        <v>112373</v>
      </c>
      <c r="AL114" s="958"/>
      <c r="AM114" s="958"/>
      <c r="AN114" s="958"/>
      <c r="AO114" s="959"/>
      <c r="AP114" s="961">
        <v>0.7</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2671674</v>
      </c>
      <c r="BR114" s="925"/>
      <c r="BS114" s="925"/>
      <c r="BT114" s="925"/>
      <c r="BU114" s="925"/>
      <c r="BV114" s="925">
        <v>2663462</v>
      </c>
      <c r="BW114" s="925"/>
      <c r="BX114" s="925"/>
      <c r="BY114" s="925"/>
      <c r="BZ114" s="925"/>
      <c r="CA114" s="925">
        <v>2884864</v>
      </c>
      <c r="CB114" s="925"/>
      <c r="CC114" s="925"/>
      <c r="CD114" s="925"/>
      <c r="CE114" s="925"/>
      <c r="CF114" s="919">
        <v>18.600000000000001</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2">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811742</v>
      </c>
      <c r="AB115" s="937"/>
      <c r="AC115" s="937"/>
      <c r="AD115" s="937"/>
      <c r="AE115" s="938"/>
      <c r="AF115" s="939">
        <v>445752</v>
      </c>
      <c r="AG115" s="937"/>
      <c r="AH115" s="937"/>
      <c r="AI115" s="937"/>
      <c r="AJ115" s="938"/>
      <c r="AK115" s="939">
        <v>365998</v>
      </c>
      <c r="AL115" s="937"/>
      <c r="AM115" s="937"/>
      <c r="AN115" s="937"/>
      <c r="AO115" s="938"/>
      <c r="AP115" s="940">
        <v>2.4</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v>433344</v>
      </c>
      <c r="BR115" s="925"/>
      <c r="BS115" s="925"/>
      <c r="BT115" s="925"/>
      <c r="BU115" s="925"/>
      <c r="BV115" s="925">
        <v>312287</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v>270488</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2">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101</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5112879</v>
      </c>
      <c r="AB117" s="978"/>
      <c r="AC117" s="978"/>
      <c r="AD117" s="978"/>
      <c r="AE117" s="979"/>
      <c r="AF117" s="980">
        <v>4725556</v>
      </c>
      <c r="AG117" s="978"/>
      <c r="AH117" s="978"/>
      <c r="AI117" s="978"/>
      <c r="AJ117" s="979"/>
      <c r="AK117" s="980">
        <v>4383002</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2">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2">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v>41771</v>
      </c>
      <c r="AB119" s="899"/>
      <c r="AC119" s="899"/>
      <c r="AD119" s="899"/>
      <c r="AE119" s="900"/>
      <c r="AF119" s="901">
        <v>41792</v>
      </c>
      <c r="AG119" s="899"/>
      <c r="AH119" s="899"/>
      <c r="AI119" s="899"/>
      <c r="AJ119" s="900"/>
      <c r="AK119" s="901">
        <v>42015</v>
      </c>
      <c r="AL119" s="899"/>
      <c r="AM119" s="899"/>
      <c r="AN119" s="899"/>
      <c r="AO119" s="900"/>
      <c r="AP119" s="902">
        <v>0.3</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442</v>
      </c>
      <c r="BP119" s="1004"/>
      <c r="BQ119" s="998">
        <v>47196429</v>
      </c>
      <c r="BR119" s="999"/>
      <c r="BS119" s="999"/>
      <c r="BT119" s="999"/>
      <c r="BU119" s="999"/>
      <c r="BV119" s="999">
        <v>45134519</v>
      </c>
      <c r="BW119" s="999"/>
      <c r="BX119" s="999"/>
      <c r="BY119" s="999"/>
      <c r="BZ119" s="999"/>
      <c r="CA119" s="999">
        <v>48165962</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2">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8905316</v>
      </c>
      <c r="BR120" s="930"/>
      <c r="BS120" s="930"/>
      <c r="BT120" s="930"/>
      <c r="BU120" s="930"/>
      <c r="BV120" s="930">
        <v>9467936</v>
      </c>
      <c r="BW120" s="930"/>
      <c r="BX120" s="930"/>
      <c r="BY120" s="930"/>
      <c r="BZ120" s="930"/>
      <c r="CA120" s="930">
        <v>10157630</v>
      </c>
      <c r="CB120" s="930"/>
      <c r="CC120" s="930"/>
      <c r="CD120" s="930"/>
      <c r="CE120" s="930"/>
      <c r="CF120" s="943">
        <v>65.5</v>
      </c>
      <c r="CG120" s="944"/>
      <c r="CH120" s="944"/>
      <c r="CI120" s="944"/>
      <c r="CJ120" s="944"/>
      <c r="CK120" s="1005" t="s">
        <v>446</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12870996</v>
      </c>
      <c r="DH120" s="930"/>
      <c r="DI120" s="930"/>
      <c r="DJ120" s="930"/>
      <c r="DK120" s="930"/>
      <c r="DL120" s="930">
        <v>12220586</v>
      </c>
      <c r="DM120" s="930"/>
      <c r="DN120" s="930"/>
      <c r="DO120" s="930"/>
      <c r="DP120" s="930"/>
      <c r="DQ120" s="930">
        <v>11442034</v>
      </c>
      <c r="DR120" s="930"/>
      <c r="DS120" s="930"/>
      <c r="DT120" s="930"/>
      <c r="DU120" s="930"/>
      <c r="DV120" s="931">
        <v>73.8</v>
      </c>
      <c r="DW120" s="931"/>
      <c r="DX120" s="931"/>
      <c r="DY120" s="931"/>
      <c r="DZ120" s="932"/>
    </row>
    <row r="121" spans="1:130" s="230" customFormat="1" ht="26.25" customHeight="1" x14ac:dyDescent="0.2">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7880536</v>
      </c>
      <c r="BR121" s="925"/>
      <c r="BS121" s="925"/>
      <c r="BT121" s="925"/>
      <c r="BU121" s="925"/>
      <c r="BV121" s="925">
        <v>7443265</v>
      </c>
      <c r="BW121" s="925"/>
      <c r="BX121" s="925"/>
      <c r="BY121" s="925"/>
      <c r="BZ121" s="925"/>
      <c r="CA121" s="925">
        <v>7859077</v>
      </c>
      <c r="CB121" s="925"/>
      <c r="CC121" s="925"/>
      <c r="CD121" s="925"/>
      <c r="CE121" s="925"/>
      <c r="CF121" s="919">
        <v>50.7</v>
      </c>
      <c r="CG121" s="920"/>
      <c r="CH121" s="920"/>
      <c r="CI121" s="920"/>
      <c r="CJ121" s="920"/>
      <c r="CK121" s="1008"/>
      <c r="CL121" s="1009"/>
      <c r="CM121" s="1009"/>
      <c r="CN121" s="1009"/>
      <c r="CO121" s="1010"/>
      <c r="CP121" s="1018" t="s">
        <v>392</v>
      </c>
      <c r="CQ121" s="1019"/>
      <c r="CR121" s="1019"/>
      <c r="CS121" s="1019"/>
      <c r="CT121" s="1019"/>
      <c r="CU121" s="1019"/>
      <c r="CV121" s="1019"/>
      <c r="CW121" s="1019"/>
      <c r="CX121" s="1019"/>
      <c r="CY121" s="1019"/>
      <c r="CZ121" s="1019"/>
      <c r="DA121" s="1019"/>
      <c r="DB121" s="1019"/>
      <c r="DC121" s="1019"/>
      <c r="DD121" s="1019"/>
      <c r="DE121" s="1019"/>
      <c r="DF121" s="1020"/>
      <c r="DG121" s="924">
        <v>1923536</v>
      </c>
      <c r="DH121" s="925"/>
      <c r="DI121" s="925"/>
      <c r="DJ121" s="925"/>
      <c r="DK121" s="925"/>
      <c r="DL121" s="925">
        <v>1993959</v>
      </c>
      <c r="DM121" s="925"/>
      <c r="DN121" s="925"/>
      <c r="DO121" s="925"/>
      <c r="DP121" s="925"/>
      <c r="DQ121" s="925">
        <v>4487849</v>
      </c>
      <c r="DR121" s="925"/>
      <c r="DS121" s="925"/>
      <c r="DT121" s="925"/>
      <c r="DU121" s="925"/>
      <c r="DV121" s="926">
        <v>28.9</v>
      </c>
      <c r="DW121" s="926"/>
      <c r="DX121" s="926"/>
      <c r="DY121" s="926"/>
      <c r="DZ121" s="927"/>
    </row>
    <row r="122" spans="1:130" s="230" customFormat="1" ht="26.25" customHeight="1" x14ac:dyDescent="0.2">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28215699</v>
      </c>
      <c r="BR122" s="999"/>
      <c r="BS122" s="999"/>
      <c r="BT122" s="999"/>
      <c r="BU122" s="999"/>
      <c r="BV122" s="999">
        <v>27288712</v>
      </c>
      <c r="BW122" s="999"/>
      <c r="BX122" s="999"/>
      <c r="BY122" s="999"/>
      <c r="BZ122" s="999"/>
      <c r="CA122" s="999">
        <v>28669049</v>
      </c>
      <c r="CB122" s="999"/>
      <c r="CC122" s="999"/>
      <c r="CD122" s="999"/>
      <c r="CE122" s="999"/>
      <c r="CF122" s="1016">
        <v>184.9</v>
      </c>
      <c r="CG122" s="1017"/>
      <c r="CH122" s="1017"/>
      <c r="CI122" s="1017"/>
      <c r="CJ122" s="1017"/>
      <c r="CK122" s="1008"/>
      <c r="CL122" s="1009"/>
      <c r="CM122" s="1009"/>
      <c r="CN122" s="1009"/>
      <c r="CO122" s="1010"/>
      <c r="CP122" s="1018" t="s">
        <v>394</v>
      </c>
      <c r="CQ122" s="1019"/>
      <c r="CR122" s="1019"/>
      <c r="CS122" s="1019"/>
      <c r="CT122" s="1019"/>
      <c r="CU122" s="1019"/>
      <c r="CV122" s="1019"/>
      <c r="CW122" s="1019"/>
      <c r="CX122" s="1019"/>
      <c r="CY122" s="1019"/>
      <c r="CZ122" s="1019"/>
      <c r="DA122" s="1019"/>
      <c r="DB122" s="1019"/>
      <c r="DC122" s="1019"/>
      <c r="DD122" s="1019"/>
      <c r="DE122" s="1019"/>
      <c r="DF122" s="1020"/>
      <c r="DG122" s="924">
        <v>37284</v>
      </c>
      <c r="DH122" s="925"/>
      <c r="DI122" s="925"/>
      <c r="DJ122" s="925"/>
      <c r="DK122" s="925"/>
      <c r="DL122" s="925">
        <v>38668</v>
      </c>
      <c r="DM122" s="925"/>
      <c r="DN122" s="925"/>
      <c r="DO122" s="925"/>
      <c r="DP122" s="925"/>
      <c r="DQ122" s="925">
        <v>42090</v>
      </c>
      <c r="DR122" s="925"/>
      <c r="DS122" s="925"/>
      <c r="DT122" s="925"/>
      <c r="DU122" s="925"/>
      <c r="DV122" s="926">
        <v>0.3</v>
      </c>
      <c r="DW122" s="926"/>
      <c r="DX122" s="926"/>
      <c r="DY122" s="926"/>
      <c r="DZ122" s="927"/>
    </row>
    <row r="123" spans="1:130" s="230" customFormat="1" ht="26.25" customHeight="1" x14ac:dyDescent="0.2">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450</v>
      </c>
      <c r="BP123" s="1004"/>
      <c r="BQ123" s="1062">
        <v>45001551</v>
      </c>
      <c r="BR123" s="1063"/>
      <c r="BS123" s="1063"/>
      <c r="BT123" s="1063"/>
      <c r="BU123" s="1063"/>
      <c r="BV123" s="1063">
        <v>44199913</v>
      </c>
      <c r="BW123" s="1063"/>
      <c r="BX123" s="1063"/>
      <c r="BY123" s="1063"/>
      <c r="BZ123" s="1063"/>
      <c r="CA123" s="1063">
        <v>46685756</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5">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14.2</v>
      </c>
      <c r="BR124" s="1026"/>
      <c r="BS124" s="1026"/>
      <c r="BT124" s="1026"/>
      <c r="BU124" s="1026"/>
      <c r="BV124" s="1026">
        <v>6.1</v>
      </c>
      <c r="BW124" s="1026"/>
      <c r="BX124" s="1026"/>
      <c r="BY124" s="1026"/>
      <c r="BZ124" s="1026"/>
      <c r="CA124" s="1026">
        <v>9.5</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2">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v>769971</v>
      </c>
      <c r="AB125" s="958"/>
      <c r="AC125" s="958"/>
      <c r="AD125" s="958"/>
      <c r="AE125" s="959"/>
      <c r="AF125" s="960">
        <v>274729</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5">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v>129231</v>
      </c>
      <c r="AG126" s="958"/>
      <c r="AH126" s="958"/>
      <c r="AI126" s="958"/>
      <c r="AJ126" s="959"/>
      <c r="AK126" s="960">
        <v>323983</v>
      </c>
      <c r="AL126" s="958"/>
      <c r="AM126" s="958"/>
      <c r="AN126" s="958"/>
      <c r="AO126" s="959"/>
      <c r="AP126" s="961">
        <v>2.1</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v>433344</v>
      </c>
      <c r="DH126" s="925"/>
      <c r="DI126" s="925"/>
      <c r="DJ126" s="925"/>
      <c r="DK126" s="925"/>
      <c r="DL126" s="925">
        <v>312287</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2">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32"/>
      <c r="AV127" s="232"/>
      <c r="AW127" s="232"/>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5">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v>1079170</v>
      </c>
      <c r="AB128" s="1045"/>
      <c r="AC128" s="1045"/>
      <c r="AD128" s="1045"/>
      <c r="AE128" s="1046"/>
      <c r="AF128" s="1047">
        <v>855535</v>
      </c>
      <c r="AG128" s="1045"/>
      <c r="AH128" s="1045"/>
      <c r="AI128" s="1045"/>
      <c r="AJ128" s="1046"/>
      <c r="AK128" s="1047">
        <v>816815</v>
      </c>
      <c r="AL128" s="1045"/>
      <c r="AM128" s="1045"/>
      <c r="AN128" s="1045"/>
      <c r="AO128" s="1046"/>
      <c r="AP128" s="1048"/>
      <c r="AQ128" s="1049"/>
      <c r="AR128" s="1049"/>
      <c r="AS128" s="1049"/>
      <c r="AT128" s="1050"/>
      <c r="AU128" s="232"/>
      <c r="AV128" s="232"/>
      <c r="AW128" s="232"/>
      <c r="AX128" s="895" t="s">
        <v>464</v>
      </c>
      <c r="AY128" s="896"/>
      <c r="AZ128" s="896"/>
      <c r="BA128" s="896"/>
      <c r="BB128" s="896"/>
      <c r="BC128" s="896"/>
      <c r="BD128" s="896"/>
      <c r="BE128" s="897"/>
      <c r="BF128" s="1051" t="s">
        <v>122</v>
      </c>
      <c r="BG128" s="1052"/>
      <c r="BH128" s="1052"/>
      <c r="BI128" s="1052"/>
      <c r="BJ128" s="1052"/>
      <c r="BK128" s="1052"/>
      <c r="BL128" s="1053"/>
      <c r="BM128" s="1051">
        <v>12.6</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465</v>
      </c>
      <c r="CQ128" s="740"/>
      <c r="CR128" s="740"/>
      <c r="CS128" s="740"/>
      <c r="CT128" s="740"/>
      <c r="CU128" s="740"/>
      <c r="CV128" s="740"/>
      <c r="CW128" s="740"/>
      <c r="CX128" s="740"/>
      <c r="CY128" s="740"/>
      <c r="CZ128" s="740"/>
      <c r="DA128" s="740"/>
      <c r="DB128" s="740"/>
      <c r="DC128" s="740"/>
      <c r="DD128" s="740"/>
      <c r="DE128" s="740"/>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17908642</v>
      </c>
      <c r="AB129" s="958"/>
      <c r="AC129" s="958"/>
      <c r="AD129" s="958"/>
      <c r="AE129" s="959"/>
      <c r="AF129" s="960">
        <v>17598552</v>
      </c>
      <c r="AG129" s="958"/>
      <c r="AH129" s="958"/>
      <c r="AI129" s="958"/>
      <c r="AJ129" s="959"/>
      <c r="AK129" s="960">
        <v>17880885</v>
      </c>
      <c r="AL129" s="958"/>
      <c r="AM129" s="958"/>
      <c r="AN129" s="958"/>
      <c r="AO129" s="959"/>
      <c r="AP129" s="1072"/>
      <c r="AQ129" s="1073"/>
      <c r="AR129" s="1073"/>
      <c r="AS129" s="1073"/>
      <c r="AT129" s="1074"/>
      <c r="AU129" s="233"/>
      <c r="AV129" s="233"/>
      <c r="AW129" s="233"/>
      <c r="AX129" s="1064" t="s">
        <v>467</v>
      </c>
      <c r="AY129" s="922"/>
      <c r="AZ129" s="922"/>
      <c r="BA129" s="922"/>
      <c r="BB129" s="922"/>
      <c r="BC129" s="922"/>
      <c r="BD129" s="922"/>
      <c r="BE129" s="923"/>
      <c r="BF129" s="1065" t="s">
        <v>122</v>
      </c>
      <c r="BG129" s="1066"/>
      <c r="BH129" s="1066"/>
      <c r="BI129" s="1066"/>
      <c r="BJ129" s="1066"/>
      <c r="BK129" s="1066"/>
      <c r="BL129" s="1067"/>
      <c r="BM129" s="1065">
        <v>17.600000000000001</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2550304</v>
      </c>
      <c r="AB130" s="958"/>
      <c r="AC130" s="958"/>
      <c r="AD130" s="958"/>
      <c r="AE130" s="959"/>
      <c r="AF130" s="960">
        <v>2425060</v>
      </c>
      <c r="AG130" s="958"/>
      <c r="AH130" s="958"/>
      <c r="AI130" s="958"/>
      <c r="AJ130" s="959"/>
      <c r="AK130" s="960">
        <v>2378345</v>
      </c>
      <c r="AL130" s="958"/>
      <c r="AM130" s="958"/>
      <c r="AN130" s="958"/>
      <c r="AO130" s="959"/>
      <c r="AP130" s="1072"/>
      <c r="AQ130" s="1073"/>
      <c r="AR130" s="1073"/>
      <c r="AS130" s="1073"/>
      <c r="AT130" s="1074"/>
      <c r="AU130" s="233"/>
      <c r="AV130" s="233"/>
      <c r="AW130" s="233"/>
      <c r="AX130" s="1064" t="s">
        <v>470</v>
      </c>
      <c r="AY130" s="922"/>
      <c r="AZ130" s="922"/>
      <c r="BA130" s="922"/>
      <c r="BB130" s="922"/>
      <c r="BC130" s="922"/>
      <c r="BD130" s="922"/>
      <c r="BE130" s="923"/>
      <c r="BF130" s="1100">
        <v>8.9</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15358338</v>
      </c>
      <c r="AB131" s="985"/>
      <c r="AC131" s="985"/>
      <c r="AD131" s="985"/>
      <c r="AE131" s="986"/>
      <c r="AF131" s="984">
        <v>15173492</v>
      </c>
      <c r="AG131" s="985"/>
      <c r="AH131" s="985"/>
      <c r="AI131" s="985"/>
      <c r="AJ131" s="986"/>
      <c r="AK131" s="984">
        <v>15502540</v>
      </c>
      <c r="AL131" s="985"/>
      <c r="AM131" s="985"/>
      <c r="AN131" s="985"/>
      <c r="AO131" s="986"/>
      <c r="AP131" s="1109"/>
      <c r="AQ131" s="1110"/>
      <c r="AR131" s="1110"/>
      <c r="AS131" s="1110"/>
      <c r="AT131" s="1111"/>
      <c r="AU131" s="233"/>
      <c r="AV131" s="233"/>
      <c r="AW131" s="233"/>
      <c r="AX131" s="1082" t="s">
        <v>472</v>
      </c>
      <c r="AY131" s="740"/>
      <c r="AZ131" s="740"/>
      <c r="BA131" s="740"/>
      <c r="BB131" s="740"/>
      <c r="BC131" s="740"/>
      <c r="BD131" s="740"/>
      <c r="BE131" s="1035"/>
      <c r="BF131" s="1083">
        <v>9.5</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9.6586297289999994</v>
      </c>
      <c r="AB132" s="1096"/>
      <c r="AC132" s="1096"/>
      <c r="AD132" s="1096"/>
      <c r="AE132" s="1097"/>
      <c r="AF132" s="1098">
        <v>9.5229298569999994</v>
      </c>
      <c r="AG132" s="1096"/>
      <c r="AH132" s="1096"/>
      <c r="AI132" s="1096"/>
      <c r="AJ132" s="1097"/>
      <c r="AK132" s="1098">
        <v>7.6622411550000002</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8.5</v>
      </c>
      <c r="AB133" s="1079"/>
      <c r="AC133" s="1079"/>
      <c r="AD133" s="1079"/>
      <c r="AE133" s="1080"/>
      <c r="AF133" s="1078">
        <v>8.6999999999999993</v>
      </c>
      <c r="AG133" s="1079"/>
      <c r="AH133" s="1079"/>
      <c r="AI133" s="1079"/>
      <c r="AJ133" s="1080"/>
      <c r="AK133" s="1078">
        <v>8.9</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q2MKWSI+B2rEZqDHPMDw9Tb0YaUSpFeDlKJuz7JOT8ZYovCNgqyPPx4LDtWPBh+k1QsT+be3h4YyX5molP0Bw==" saltValue="yE6MSYbajRaGUPdFd/vv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7:AO7"/>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DG7:DK7"/>
    <mergeCell ref="DV5:DZ6"/>
    <mergeCell ref="B7:P7"/>
    <mergeCell ref="Q7:U7"/>
    <mergeCell ref="V7:Z7"/>
    <mergeCell ref="AA7:AE7"/>
    <mergeCell ref="AF7:AJ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K28:AO2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6"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9UJ7r9wJgZPWXKnFRXwLpKU9BVC6W6PJKZMGxniv1cXOmLlzuxNdDrmvowvkFRRM4eTjnIMraMeuu6RcwwUyw==" saltValue="xpGDHq2vB9YLSS+JNp0q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WrpfqyPJqdY7YNADhvRwufuNY4E1w7P8KQmWk1rLBsR04OsUzHVttwtmfvBKoKQOewSwgRBf3GSV/PvG3LAhg==" saltValue="BHMWnpl8cuj5rNzWQUw2c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484</v>
      </c>
      <c r="AL9" s="1116"/>
      <c r="AM9" s="1116"/>
      <c r="AN9" s="1117"/>
      <c r="AO9" s="281">
        <v>4675042</v>
      </c>
      <c r="AP9" s="281">
        <v>63915</v>
      </c>
      <c r="AQ9" s="282">
        <v>66486</v>
      </c>
      <c r="AR9" s="283">
        <v>-3.9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485</v>
      </c>
      <c r="AL10" s="1116"/>
      <c r="AM10" s="1116"/>
      <c r="AN10" s="1117"/>
      <c r="AO10" s="284">
        <v>79808</v>
      </c>
      <c r="AP10" s="284">
        <v>1091</v>
      </c>
      <c r="AQ10" s="285">
        <v>6147</v>
      </c>
      <c r="AR10" s="286">
        <v>-82.3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486</v>
      </c>
      <c r="AL11" s="1116"/>
      <c r="AM11" s="1116"/>
      <c r="AN11" s="1117"/>
      <c r="AO11" s="284">
        <v>485435</v>
      </c>
      <c r="AP11" s="284">
        <v>6637</v>
      </c>
      <c r="AQ11" s="285">
        <v>1219</v>
      </c>
      <c r="AR11" s="286">
        <v>444.5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487</v>
      </c>
      <c r="AL12" s="1116"/>
      <c r="AM12" s="1116"/>
      <c r="AN12" s="1117"/>
      <c r="AO12" s="284" t="s">
        <v>488</v>
      </c>
      <c r="AP12" s="284" t="s">
        <v>488</v>
      </c>
      <c r="AQ12" s="285">
        <v>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489</v>
      </c>
      <c r="AL13" s="1116"/>
      <c r="AM13" s="1116"/>
      <c r="AN13" s="1117"/>
      <c r="AO13" s="284">
        <v>170387</v>
      </c>
      <c r="AP13" s="284">
        <v>2329</v>
      </c>
      <c r="AQ13" s="285">
        <v>2955</v>
      </c>
      <c r="AR13" s="286">
        <v>-21.2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490</v>
      </c>
      <c r="AL14" s="1116"/>
      <c r="AM14" s="1116"/>
      <c r="AN14" s="1117"/>
      <c r="AO14" s="284">
        <v>122197</v>
      </c>
      <c r="AP14" s="284">
        <v>1671</v>
      </c>
      <c r="AQ14" s="285">
        <v>1434</v>
      </c>
      <c r="AR14" s="286">
        <v>16.5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491</v>
      </c>
      <c r="AL15" s="1119"/>
      <c r="AM15" s="1119"/>
      <c r="AN15" s="1120"/>
      <c r="AO15" s="284">
        <v>-65481</v>
      </c>
      <c r="AP15" s="284">
        <v>-895</v>
      </c>
      <c r="AQ15" s="285">
        <v>-3102</v>
      </c>
      <c r="AR15" s="286">
        <v>-71.099999999999994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5467388</v>
      </c>
      <c r="AP16" s="284">
        <v>74747</v>
      </c>
      <c r="AQ16" s="285">
        <v>75147</v>
      </c>
      <c r="AR16" s="286">
        <v>-0.5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496</v>
      </c>
      <c r="AL21" s="1122"/>
      <c r="AM21" s="1122"/>
      <c r="AN21" s="1123"/>
      <c r="AO21" s="297">
        <v>6.67</v>
      </c>
      <c r="AP21" s="298">
        <v>6.62</v>
      </c>
      <c r="AQ21" s="299">
        <v>0.05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497</v>
      </c>
      <c r="AL22" s="1122"/>
      <c r="AM22" s="1122"/>
      <c r="AN22" s="1123"/>
      <c r="AO22" s="302">
        <v>95.8</v>
      </c>
      <c r="AP22" s="303">
        <v>98.3</v>
      </c>
      <c r="AQ22" s="304">
        <v>-2.5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501</v>
      </c>
      <c r="AL32" s="1130"/>
      <c r="AM32" s="1130"/>
      <c r="AN32" s="1131"/>
      <c r="AO32" s="312">
        <v>2563747</v>
      </c>
      <c r="AP32" s="312">
        <v>35050</v>
      </c>
      <c r="AQ32" s="313">
        <v>34847</v>
      </c>
      <c r="AR32" s="314">
        <v>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502</v>
      </c>
      <c r="AL33" s="1130"/>
      <c r="AM33" s="1130"/>
      <c r="AN33" s="1131"/>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503</v>
      </c>
      <c r="AL34" s="1130"/>
      <c r="AM34" s="1130"/>
      <c r="AN34" s="1131"/>
      <c r="AO34" s="312" t="s">
        <v>488</v>
      </c>
      <c r="AP34" s="312" t="s">
        <v>488</v>
      </c>
      <c r="AQ34" s="313">
        <v>5</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504</v>
      </c>
      <c r="AL35" s="1130"/>
      <c r="AM35" s="1130"/>
      <c r="AN35" s="1131"/>
      <c r="AO35" s="312">
        <v>1340884</v>
      </c>
      <c r="AP35" s="312">
        <v>18332</v>
      </c>
      <c r="AQ35" s="313">
        <v>8260</v>
      </c>
      <c r="AR35" s="314">
        <v>121.9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505</v>
      </c>
      <c r="AL36" s="1130"/>
      <c r="AM36" s="1130"/>
      <c r="AN36" s="1131"/>
      <c r="AO36" s="312">
        <v>112373</v>
      </c>
      <c r="AP36" s="312">
        <v>1536</v>
      </c>
      <c r="AQ36" s="313">
        <v>1689</v>
      </c>
      <c r="AR36" s="314">
        <v>-9.1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506</v>
      </c>
      <c r="AL37" s="1130"/>
      <c r="AM37" s="1130"/>
      <c r="AN37" s="1131"/>
      <c r="AO37" s="312">
        <v>365998</v>
      </c>
      <c r="AP37" s="312">
        <v>5004</v>
      </c>
      <c r="AQ37" s="313">
        <v>748</v>
      </c>
      <c r="AR37" s="314">
        <v>569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507</v>
      </c>
      <c r="AL38" s="1133"/>
      <c r="AM38" s="1133"/>
      <c r="AN38" s="1134"/>
      <c r="AO38" s="315" t="s">
        <v>488</v>
      </c>
      <c r="AP38" s="315" t="s">
        <v>488</v>
      </c>
      <c r="AQ38" s="316">
        <v>1</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508</v>
      </c>
      <c r="AL39" s="1133"/>
      <c r="AM39" s="1133"/>
      <c r="AN39" s="1134"/>
      <c r="AO39" s="312">
        <v>-816815</v>
      </c>
      <c r="AP39" s="312">
        <v>-11167</v>
      </c>
      <c r="AQ39" s="313">
        <v>-5762</v>
      </c>
      <c r="AR39" s="314">
        <v>93.8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509</v>
      </c>
      <c r="AL40" s="1130"/>
      <c r="AM40" s="1130"/>
      <c r="AN40" s="1131"/>
      <c r="AO40" s="312">
        <v>-2378345</v>
      </c>
      <c r="AP40" s="312">
        <v>-32515</v>
      </c>
      <c r="AQ40" s="313">
        <v>-27609</v>
      </c>
      <c r="AR40" s="314">
        <v>17.8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1187842</v>
      </c>
      <c r="AP41" s="312">
        <v>16240</v>
      </c>
      <c r="AQ41" s="313">
        <v>12179</v>
      </c>
      <c r="AR41" s="314">
        <v>33.299999999999997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479</v>
      </c>
      <c r="AN49" s="1126" t="s">
        <v>512</v>
      </c>
      <c r="AO49" s="1127"/>
      <c r="AP49" s="1127"/>
      <c r="AQ49" s="1127"/>
      <c r="AR49" s="1128"/>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1079971</v>
      </c>
      <c r="AN51" s="334">
        <v>14476</v>
      </c>
      <c r="AO51" s="335">
        <v>18.600000000000001</v>
      </c>
      <c r="AP51" s="336">
        <v>45588</v>
      </c>
      <c r="AQ51" s="337">
        <v>8.6999999999999993</v>
      </c>
      <c r="AR51" s="338">
        <v>9.9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834902</v>
      </c>
      <c r="AN52" s="342">
        <v>11191</v>
      </c>
      <c r="AO52" s="343">
        <v>29.8</v>
      </c>
      <c r="AP52" s="344">
        <v>24150</v>
      </c>
      <c r="AQ52" s="345">
        <v>3.4</v>
      </c>
      <c r="AR52" s="346">
        <v>26.4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2134596</v>
      </c>
      <c r="AN53" s="334">
        <v>28710</v>
      </c>
      <c r="AO53" s="335">
        <v>98.3</v>
      </c>
      <c r="AP53" s="336">
        <v>45483</v>
      </c>
      <c r="AQ53" s="337">
        <v>-0.2</v>
      </c>
      <c r="AR53" s="338">
        <v>98.5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998578</v>
      </c>
      <c r="AN54" s="342">
        <v>13431</v>
      </c>
      <c r="AO54" s="343">
        <v>20</v>
      </c>
      <c r="AP54" s="344">
        <v>24241</v>
      </c>
      <c r="AQ54" s="345">
        <v>0.4</v>
      </c>
      <c r="AR54" s="346">
        <v>19.600000000000001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3100730</v>
      </c>
      <c r="AN55" s="334">
        <v>42011</v>
      </c>
      <c r="AO55" s="335">
        <v>46.3</v>
      </c>
      <c r="AP55" s="336">
        <v>45945</v>
      </c>
      <c r="AQ55" s="337">
        <v>1</v>
      </c>
      <c r="AR55" s="338">
        <v>45.3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1692869</v>
      </c>
      <c r="AN56" s="342">
        <v>22936</v>
      </c>
      <c r="AO56" s="343">
        <v>70.8</v>
      </c>
      <c r="AP56" s="344">
        <v>25180</v>
      </c>
      <c r="AQ56" s="345">
        <v>3.9</v>
      </c>
      <c r="AR56" s="346">
        <v>66.900000000000006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2912283</v>
      </c>
      <c r="AN57" s="334">
        <v>39741</v>
      </c>
      <c r="AO57" s="335">
        <v>-5.4</v>
      </c>
      <c r="AP57" s="336">
        <v>44475</v>
      </c>
      <c r="AQ57" s="337">
        <v>-3.2</v>
      </c>
      <c r="AR57" s="338">
        <v>-2.2000000000000002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1576053</v>
      </c>
      <c r="AN58" s="342">
        <v>21507</v>
      </c>
      <c r="AO58" s="343">
        <v>-6.2</v>
      </c>
      <c r="AP58" s="344">
        <v>24780</v>
      </c>
      <c r="AQ58" s="345">
        <v>-1.6</v>
      </c>
      <c r="AR58" s="346">
        <v>-4.5999999999999996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5757753</v>
      </c>
      <c r="AN59" s="334">
        <v>78717</v>
      </c>
      <c r="AO59" s="335">
        <v>98.1</v>
      </c>
      <c r="AP59" s="336">
        <v>45982</v>
      </c>
      <c r="AQ59" s="337">
        <v>3.4</v>
      </c>
      <c r="AR59" s="338">
        <v>94.7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3389417</v>
      </c>
      <c r="AN60" s="342">
        <v>46338</v>
      </c>
      <c r="AO60" s="343">
        <v>115.5</v>
      </c>
      <c r="AP60" s="344">
        <v>25583</v>
      </c>
      <c r="AQ60" s="345">
        <v>3.2</v>
      </c>
      <c r="AR60" s="346">
        <v>112.3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2997067</v>
      </c>
      <c r="AN61" s="349">
        <v>40731</v>
      </c>
      <c r="AO61" s="350">
        <v>51.2</v>
      </c>
      <c r="AP61" s="351">
        <v>45495</v>
      </c>
      <c r="AQ61" s="352">
        <v>1.9</v>
      </c>
      <c r="AR61" s="338">
        <v>49.3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1698364</v>
      </c>
      <c r="AN62" s="342">
        <v>23081</v>
      </c>
      <c r="AO62" s="343">
        <v>46</v>
      </c>
      <c r="AP62" s="344">
        <v>24787</v>
      </c>
      <c r="AQ62" s="345">
        <v>1.9</v>
      </c>
      <c r="AR62" s="346">
        <v>44.1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PwWa7Onphk1gCarPnN+7SAzpfW4dcFx6dYzkROp1mno0HL0aAFMDCDab6KuBsRti/0PWuKSX9FSgNb3uZ1J8Q==" saltValue="b7C+/UJiFh37Dz0Strw1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3n3CCEVrUVFsETmUc2rUBe6ria5fThH7ZZHYSpn9tipkVy4WYGg+KT8bYwCox5nT+ptrKHBCHZ5tL7arLGwTWw==" saltValue="AjFTXwT3gA59sg39Ba3M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IFbgtOWIxG2FS7MO5jThj1xK7EP06rY9D1wyNNN22hPaci7c2JCtlI4KV7UDkgjLFvoHBQ2qZ88eeQ7tvmSRow==" saltValue="om8STs7R0j5Yh9pDBNcu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17.71</v>
      </c>
      <c r="G47" s="12">
        <v>19.489999999999998</v>
      </c>
      <c r="H47" s="12">
        <v>24.23</v>
      </c>
      <c r="I47" s="12">
        <v>27.47</v>
      </c>
      <c r="J47" s="13">
        <v>26.58</v>
      </c>
    </row>
    <row r="48" spans="2:10" ht="57.75" customHeight="1" x14ac:dyDescent="0.2">
      <c r="B48" s="14"/>
      <c r="C48" s="1140" t="s">
        <v>4</v>
      </c>
      <c r="D48" s="1140"/>
      <c r="E48" s="1141"/>
      <c r="F48" s="15">
        <v>2.7</v>
      </c>
      <c r="G48" s="16">
        <v>2.02</v>
      </c>
      <c r="H48" s="16">
        <v>1.92</v>
      </c>
      <c r="I48" s="16">
        <v>1.81</v>
      </c>
      <c r="J48" s="17">
        <v>1.23</v>
      </c>
    </row>
    <row r="49" spans="2:10" ht="57.75" customHeight="1" thickBot="1" x14ac:dyDescent="0.25">
      <c r="B49" s="18"/>
      <c r="C49" s="1142" t="s">
        <v>5</v>
      </c>
      <c r="D49" s="1142"/>
      <c r="E49" s="1143"/>
      <c r="F49" s="19">
        <v>5.03</v>
      </c>
      <c r="G49" s="20">
        <v>1.77</v>
      </c>
      <c r="H49" s="20">
        <v>5.42</v>
      </c>
      <c r="I49" s="20">
        <v>2.66</v>
      </c>
      <c r="J49" s="21" t="s">
        <v>531</v>
      </c>
    </row>
    <row r="50" spans="2:10" ht="13.2" x14ac:dyDescent="0.2"/>
  </sheetData>
  <sheetProtection algorithmName="SHA-512" hashValue="QqErqTZ4tqMK7WcS8L0s6kf+s9ZYNNFtCrU0VJiCjzK8485wHyJUE+Y5aqKa3hMNQ89lrH3YSNd7yDEu2XCWGQ==" saltValue="KmSGIP+SftLAir1a47CP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2025-03-13T04:40:18Z</cp:lastPrinted>
  <dcterms:created xsi:type="dcterms:W3CDTF">2025-02-19T03:26:13Z</dcterms:created>
  <dcterms:modified xsi:type="dcterms:W3CDTF">2025-02-19T03:26:13Z</dcterms:modified>
  <cp:category/>
</cp:coreProperties>
</file>