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vgfile\課別共有\総務課\統計関係\50.人口統計\2024年（令和６年度）\2024.6.1\"/>
    </mc:Choice>
  </mc:AlternateContent>
  <xr:revisionPtr revIDLastSave="0" documentId="8_{084CDC61-F129-463D-8C9D-20071C580EAC}" xr6:coauthVersionLast="36" xr6:coauthVersionMax="36" xr10:uidLastSave="{00000000-0000-0000-0000-000000000000}"/>
  <bookViews>
    <workbookView xWindow="120" yWindow="75" windowWidth="14955" windowHeight="8550" xr2:uid="{00000000-000D-0000-FFFF-FFFF00000000}"/>
  </bookViews>
  <sheets>
    <sheet name="年齢別" sheetId="2" r:id="rId1"/>
    <sheet name="５歳階級・年齢別構成" sheetId="1" r:id="rId2"/>
  </sheets>
  <definedNames>
    <definedName name="_xlnm.Print_Titles" localSheetId="0">年齢別!$1:$7</definedName>
  </definedNames>
  <calcPr calcId="191029"/>
</workbook>
</file>

<file path=xl/calcChain.xml><?xml version="1.0" encoding="utf-8"?>
<calcChain xmlns="http://schemas.openxmlformats.org/spreadsheetml/2006/main">
  <c r="E9" i="2" l="1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8" i="2"/>
  <c r="F42" i="1"/>
  <c r="F48" i="1"/>
  <c r="E48" i="1"/>
  <c r="F47" i="1"/>
  <c r="E47" i="1"/>
  <c r="G47" i="1" s="1"/>
  <c r="F46" i="1"/>
  <c r="E46" i="1"/>
  <c r="G46" i="1" s="1"/>
  <c r="F45" i="1"/>
  <c r="E45" i="1"/>
  <c r="G45" i="1" s="1"/>
  <c r="F44" i="1"/>
  <c r="E44" i="1"/>
  <c r="G44" i="1" s="1"/>
  <c r="D6" i="1"/>
  <c r="D109" i="2"/>
  <c r="F50" i="1" s="1"/>
  <c r="C109" i="2"/>
  <c r="E50" i="1" s="1"/>
  <c r="C8" i="1"/>
  <c r="D8" i="1"/>
  <c r="C9" i="1"/>
  <c r="E9" i="1"/>
  <c r="D9" i="1"/>
  <c r="C10" i="1"/>
  <c r="D10" i="1"/>
  <c r="C11" i="1"/>
  <c r="D11" i="1"/>
  <c r="C12" i="1"/>
  <c r="D12" i="1"/>
  <c r="C13" i="1"/>
  <c r="E13" i="1" s="1"/>
  <c r="D13" i="1"/>
  <c r="C14" i="1"/>
  <c r="D14" i="1"/>
  <c r="E14" i="1" s="1"/>
  <c r="C15" i="1"/>
  <c r="E15" i="1" s="1"/>
  <c r="D15" i="1"/>
  <c r="C16" i="1"/>
  <c r="D16" i="1"/>
  <c r="C17" i="1"/>
  <c r="D17" i="1"/>
  <c r="C18" i="1"/>
  <c r="D18" i="1"/>
  <c r="C19" i="1"/>
  <c r="D19" i="1"/>
  <c r="C20" i="1"/>
  <c r="D20" i="1"/>
  <c r="C21" i="1"/>
  <c r="D21" i="1"/>
  <c r="C22" i="1"/>
  <c r="D22" i="1"/>
  <c r="C23" i="1"/>
  <c r="E23" i="1" s="1"/>
  <c r="D23" i="1"/>
  <c r="C24" i="1"/>
  <c r="D24" i="1"/>
  <c r="C25" i="1"/>
  <c r="D25" i="1"/>
  <c r="C26" i="1"/>
  <c r="D26" i="1"/>
  <c r="D27" i="1"/>
  <c r="E27" i="1" s="1"/>
  <c r="C27" i="1"/>
  <c r="C28" i="1"/>
  <c r="D28" i="1"/>
  <c r="E18" i="1"/>
  <c r="G48" i="1" l="1"/>
  <c r="E28" i="1"/>
  <c r="E26" i="1"/>
  <c r="E24" i="1"/>
  <c r="E22" i="1"/>
  <c r="E20" i="1"/>
  <c r="E16" i="1"/>
  <c r="E109" i="2"/>
  <c r="G50" i="1" s="1"/>
  <c r="E12" i="1"/>
  <c r="E10" i="1"/>
  <c r="D29" i="1"/>
  <c r="E25" i="1"/>
  <c r="E21" i="1"/>
  <c r="E19" i="1"/>
  <c r="E17" i="1"/>
  <c r="E11" i="1"/>
  <c r="C29" i="1"/>
  <c r="E8" i="1"/>
  <c r="E29" i="1" l="1"/>
</calcChain>
</file>

<file path=xl/sharedStrings.xml><?xml version="1.0" encoding="utf-8"?>
<sst xmlns="http://schemas.openxmlformats.org/spreadsheetml/2006/main" count="152" uniqueCount="139">
  <si>
    <t>男</t>
    <rPh sb="0" eb="1">
      <t>オトコ</t>
    </rPh>
    <phoneticPr fontId="2"/>
  </si>
  <si>
    <t>女</t>
    <rPh sb="0" eb="1">
      <t>オンナ</t>
    </rPh>
    <phoneticPr fontId="2"/>
  </si>
  <si>
    <t>年齢別人口</t>
    <rPh sb="0" eb="2">
      <t>ネンレイ</t>
    </rPh>
    <rPh sb="2" eb="3">
      <t>ベツ</t>
    </rPh>
    <rPh sb="3" eb="5">
      <t>ジンコウ</t>
    </rPh>
    <phoneticPr fontId="2"/>
  </si>
  <si>
    <t>年齢別構成人口</t>
    <rPh sb="0" eb="2">
      <t>ネンレイ</t>
    </rPh>
    <rPh sb="2" eb="3">
      <t>ベツ</t>
    </rPh>
    <rPh sb="3" eb="5">
      <t>コウセイ</t>
    </rPh>
    <rPh sb="5" eb="7">
      <t>ジンコウ</t>
    </rPh>
    <phoneticPr fontId="2"/>
  </si>
  <si>
    <t>５齢階級人口</t>
    <rPh sb="1" eb="2">
      <t>ヨワイ</t>
    </rPh>
    <rPh sb="2" eb="4">
      <t>カイキュウ</t>
    </rPh>
    <rPh sb="4" eb="6">
      <t>ジンコウ</t>
    </rPh>
    <phoneticPr fontId="2"/>
  </si>
  <si>
    <t>１４歳以下人口（年少人口）</t>
    <phoneticPr fontId="2"/>
  </si>
  <si>
    <t>６５歳以上人口（老齢人口）</t>
    <phoneticPr fontId="2"/>
  </si>
  <si>
    <t>年齢</t>
    <rPh sb="0" eb="1">
      <t>トシ</t>
    </rPh>
    <rPh sb="1" eb="2">
      <t>ヨワイ</t>
    </rPh>
    <phoneticPr fontId="2"/>
  </si>
  <si>
    <t>合計</t>
    <rPh sb="0" eb="1">
      <t>ゴウ</t>
    </rPh>
    <rPh sb="1" eb="2">
      <t>ケイ</t>
    </rPh>
    <phoneticPr fontId="2"/>
  </si>
  <si>
    <t>区分</t>
    <rPh sb="0" eb="1">
      <t>ク</t>
    </rPh>
    <rPh sb="1" eb="2">
      <t>フン</t>
    </rPh>
    <phoneticPr fontId="2"/>
  </si>
  <si>
    <t>0歳</t>
    <rPh sb="1" eb="2">
      <t>サイ</t>
    </rPh>
    <phoneticPr fontId="2"/>
  </si>
  <si>
    <t>1歳</t>
    <rPh sb="1" eb="2">
      <t>サイ</t>
    </rPh>
    <phoneticPr fontId="2"/>
  </si>
  <si>
    <t>2歳</t>
    <rPh sb="1" eb="2">
      <t>サイ</t>
    </rPh>
    <phoneticPr fontId="2"/>
  </si>
  <si>
    <t>3歳</t>
    <rPh sb="1" eb="2">
      <t>サイ</t>
    </rPh>
    <phoneticPr fontId="2"/>
  </si>
  <si>
    <t>4歳</t>
    <rPh sb="1" eb="2">
      <t>サイ</t>
    </rPh>
    <phoneticPr fontId="2"/>
  </si>
  <si>
    <t>5歳</t>
    <rPh sb="1" eb="2">
      <t>サイ</t>
    </rPh>
    <phoneticPr fontId="2"/>
  </si>
  <si>
    <t>6歳</t>
    <rPh sb="1" eb="2">
      <t>サイ</t>
    </rPh>
    <phoneticPr fontId="2"/>
  </si>
  <si>
    <t>7歳</t>
    <rPh sb="1" eb="2">
      <t>サイ</t>
    </rPh>
    <phoneticPr fontId="2"/>
  </si>
  <si>
    <t>8歳</t>
    <rPh sb="1" eb="2">
      <t>サイ</t>
    </rPh>
    <phoneticPr fontId="2"/>
  </si>
  <si>
    <t>9歳</t>
    <rPh sb="1" eb="2">
      <t>サイ</t>
    </rPh>
    <phoneticPr fontId="2"/>
  </si>
  <si>
    <t>10歳</t>
    <rPh sb="2" eb="3">
      <t>サイ</t>
    </rPh>
    <phoneticPr fontId="2"/>
  </si>
  <si>
    <t>11歳</t>
    <rPh sb="2" eb="3">
      <t>サイ</t>
    </rPh>
    <phoneticPr fontId="2"/>
  </si>
  <si>
    <t>12歳</t>
    <rPh sb="2" eb="3">
      <t>サイ</t>
    </rPh>
    <phoneticPr fontId="2"/>
  </si>
  <si>
    <t>13歳</t>
    <rPh sb="2" eb="3">
      <t>サイ</t>
    </rPh>
    <phoneticPr fontId="2"/>
  </si>
  <si>
    <t>14歳</t>
    <rPh sb="2" eb="3">
      <t>サイ</t>
    </rPh>
    <phoneticPr fontId="2"/>
  </si>
  <si>
    <t>15歳</t>
    <rPh sb="2" eb="3">
      <t>サイ</t>
    </rPh>
    <phoneticPr fontId="2"/>
  </si>
  <si>
    <t>16歳</t>
    <rPh sb="2" eb="3">
      <t>サイ</t>
    </rPh>
    <phoneticPr fontId="2"/>
  </si>
  <si>
    <t>17歳</t>
    <rPh sb="2" eb="3">
      <t>サイ</t>
    </rPh>
    <phoneticPr fontId="2"/>
  </si>
  <si>
    <t>18歳</t>
    <rPh sb="2" eb="3">
      <t>サイ</t>
    </rPh>
    <phoneticPr fontId="2"/>
  </si>
  <si>
    <t>19歳</t>
    <rPh sb="2" eb="3">
      <t>サイ</t>
    </rPh>
    <phoneticPr fontId="2"/>
  </si>
  <si>
    <t>20歳</t>
    <rPh sb="2" eb="3">
      <t>サイ</t>
    </rPh>
    <phoneticPr fontId="2"/>
  </si>
  <si>
    <t>21歳</t>
    <rPh sb="2" eb="3">
      <t>サイ</t>
    </rPh>
    <phoneticPr fontId="2"/>
  </si>
  <si>
    <t>22歳</t>
    <rPh sb="2" eb="3">
      <t>サイ</t>
    </rPh>
    <phoneticPr fontId="2"/>
  </si>
  <si>
    <t>23歳</t>
    <rPh sb="2" eb="3">
      <t>サイ</t>
    </rPh>
    <phoneticPr fontId="2"/>
  </si>
  <si>
    <t>24歳</t>
    <rPh sb="2" eb="3">
      <t>サイ</t>
    </rPh>
    <phoneticPr fontId="2"/>
  </si>
  <si>
    <t>25歳</t>
    <rPh sb="2" eb="3">
      <t>サイ</t>
    </rPh>
    <phoneticPr fontId="2"/>
  </si>
  <si>
    <t>26歳</t>
    <rPh sb="2" eb="3">
      <t>サイ</t>
    </rPh>
    <phoneticPr fontId="2"/>
  </si>
  <si>
    <t>27歳</t>
    <rPh sb="2" eb="3">
      <t>サイ</t>
    </rPh>
    <phoneticPr fontId="2"/>
  </si>
  <si>
    <t>28歳</t>
    <rPh sb="2" eb="3">
      <t>サイ</t>
    </rPh>
    <phoneticPr fontId="2"/>
  </si>
  <si>
    <t>29歳</t>
    <rPh sb="2" eb="3">
      <t>サイ</t>
    </rPh>
    <phoneticPr fontId="2"/>
  </si>
  <si>
    <t>30歳</t>
    <rPh sb="2" eb="3">
      <t>サイ</t>
    </rPh>
    <phoneticPr fontId="2"/>
  </si>
  <si>
    <t>31歳</t>
    <rPh sb="2" eb="3">
      <t>サイ</t>
    </rPh>
    <phoneticPr fontId="2"/>
  </si>
  <si>
    <t>32歳</t>
    <rPh sb="2" eb="3">
      <t>サイ</t>
    </rPh>
    <phoneticPr fontId="2"/>
  </si>
  <si>
    <t>33歳</t>
    <rPh sb="2" eb="3">
      <t>サイ</t>
    </rPh>
    <phoneticPr fontId="2"/>
  </si>
  <si>
    <t>34歳</t>
    <rPh sb="2" eb="3">
      <t>サイ</t>
    </rPh>
    <phoneticPr fontId="2"/>
  </si>
  <si>
    <t>35歳</t>
    <rPh sb="2" eb="3">
      <t>サイ</t>
    </rPh>
    <phoneticPr fontId="2"/>
  </si>
  <si>
    <t>36歳</t>
    <rPh sb="2" eb="3">
      <t>サイ</t>
    </rPh>
    <phoneticPr fontId="2"/>
  </si>
  <si>
    <t>37歳</t>
    <rPh sb="2" eb="3">
      <t>サイ</t>
    </rPh>
    <phoneticPr fontId="2"/>
  </si>
  <si>
    <t>38歳</t>
    <rPh sb="2" eb="3">
      <t>サイ</t>
    </rPh>
    <phoneticPr fontId="2"/>
  </si>
  <si>
    <t>39歳</t>
    <rPh sb="2" eb="3">
      <t>サイ</t>
    </rPh>
    <phoneticPr fontId="2"/>
  </si>
  <si>
    <t>40歳</t>
    <rPh sb="2" eb="3">
      <t>サイ</t>
    </rPh>
    <phoneticPr fontId="2"/>
  </si>
  <si>
    <t>41歳</t>
    <rPh sb="2" eb="3">
      <t>サイ</t>
    </rPh>
    <phoneticPr fontId="2"/>
  </si>
  <si>
    <t>42歳</t>
    <rPh sb="2" eb="3">
      <t>サイ</t>
    </rPh>
    <phoneticPr fontId="2"/>
  </si>
  <si>
    <t>43歳</t>
    <rPh sb="2" eb="3">
      <t>サイ</t>
    </rPh>
    <phoneticPr fontId="2"/>
  </si>
  <si>
    <t>44歳</t>
    <rPh sb="2" eb="3">
      <t>サイ</t>
    </rPh>
    <phoneticPr fontId="2"/>
  </si>
  <si>
    <t>45歳</t>
    <rPh sb="2" eb="3">
      <t>サイ</t>
    </rPh>
    <phoneticPr fontId="2"/>
  </si>
  <si>
    <t>46歳</t>
    <rPh sb="2" eb="3">
      <t>サイ</t>
    </rPh>
    <phoneticPr fontId="2"/>
  </si>
  <si>
    <t>47歳</t>
    <rPh sb="2" eb="3">
      <t>サイ</t>
    </rPh>
    <phoneticPr fontId="2"/>
  </si>
  <si>
    <t>48歳</t>
    <rPh sb="2" eb="3">
      <t>サイ</t>
    </rPh>
    <phoneticPr fontId="2"/>
  </si>
  <si>
    <t>49歳</t>
    <rPh sb="2" eb="3">
      <t>サイ</t>
    </rPh>
    <phoneticPr fontId="2"/>
  </si>
  <si>
    <t>50歳</t>
    <rPh sb="2" eb="3">
      <t>サイ</t>
    </rPh>
    <phoneticPr fontId="2"/>
  </si>
  <si>
    <t>51歳</t>
    <rPh sb="2" eb="3">
      <t>サイ</t>
    </rPh>
    <phoneticPr fontId="2"/>
  </si>
  <si>
    <t>52歳</t>
    <rPh sb="2" eb="3">
      <t>サイ</t>
    </rPh>
    <phoneticPr fontId="2"/>
  </si>
  <si>
    <t>53歳</t>
    <rPh sb="2" eb="3">
      <t>サイ</t>
    </rPh>
    <phoneticPr fontId="2"/>
  </si>
  <si>
    <t>54歳</t>
    <rPh sb="2" eb="3">
      <t>サイ</t>
    </rPh>
    <phoneticPr fontId="2"/>
  </si>
  <si>
    <t>55歳</t>
    <rPh sb="2" eb="3">
      <t>サイ</t>
    </rPh>
    <phoneticPr fontId="2"/>
  </si>
  <si>
    <t>56歳</t>
    <rPh sb="2" eb="3">
      <t>サイ</t>
    </rPh>
    <phoneticPr fontId="2"/>
  </si>
  <si>
    <t>57歳</t>
    <rPh sb="2" eb="3">
      <t>サイ</t>
    </rPh>
    <phoneticPr fontId="2"/>
  </si>
  <si>
    <t>58歳</t>
    <rPh sb="2" eb="3">
      <t>サイ</t>
    </rPh>
    <phoneticPr fontId="2"/>
  </si>
  <si>
    <t>59歳</t>
    <rPh sb="2" eb="3">
      <t>サイ</t>
    </rPh>
    <phoneticPr fontId="2"/>
  </si>
  <si>
    <t>60歳</t>
    <rPh sb="2" eb="3">
      <t>サイ</t>
    </rPh>
    <phoneticPr fontId="2"/>
  </si>
  <si>
    <t>61歳</t>
    <rPh sb="2" eb="3">
      <t>サイ</t>
    </rPh>
    <phoneticPr fontId="2"/>
  </si>
  <si>
    <t>62歳</t>
    <rPh sb="2" eb="3">
      <t>サイ</t>
    </rPh>
    <phoneticPr fontId="2"/>
  </si>
  <si>
    <t>63歳</t>
    <rPh sb="2" eb="3">
      <t>サイ</t>
    </rPh>
    <phoneticPr fontId="2"/>
  </si>
  <si>
    <t>64歳</t>
    <rPh sb="2" eb="3">
      <t>サイ</t>
    </rPh>
    <phoneticPr fontId="2"/>
  </si>
  <si>
    <t>65歳</t>
    <rPh sb="2" eb="3">
      <t>サイ</t>
    </rPh>
    <phoneticPr fontId="2"/>
  </si>
  <si>
    <t>66歳</t>
    <rPh sb="2" eb="3">
      <t>サイ</t>
    </rPh>
    <phoneticPr fontId="2"/>
  </si>
  <si>
    <t>67歳</t>
    <rPh sb="2" eb="3">
      <t>サイ</t>
    </rPh>
    <phoneticPr fontId="2"/>
  </si>
  <si>
    <t>68歳</t>
    <rPh sb="2" eb="3">
      <t>サイ</t>
    </rPh>
    <phoneticPr fontId="2"/>
  </si>
  <si>
    <t>69歳</t>
    <rPh sb="2" eb="3">
      <t>サイ</t>
    </rPh>
    <phoneticPr fontId="2"/>
  </si>
  <si>
    <t>70歳</t>
    <rPh sb="2" eb="3">
      <t>サイ</t>
    </rPh>
    <phoneticPr fontId="2"/>
  </si>
  <si>
    <t>71歳</t>
    <rPh sb="2" eb="3">
      <t>サイ</t>
    </rPh>
    <phoneticPr fontId="2"/>
  </si>
  <si>
    <t>72歳</t>
    <rPh sb="2" eb="3">
      <t>サイ</t>
    </rPh>
    <phoneticPr fontId="2"/>
  </si>
  <si>
    <t>73歳</t>
    <rPh sb="2" eb="3">
      <t>サイ</t>
    </rPh>
    <phoneticPr fontId="2"/>
  </si>
  <si>
    <t>74歳</t>
    <rPh sb="2" eb="3">
      <t>サイ</t>
    </rPh>
    <phoneticPr fontId="2"/>
  </si>
  <si>
    <t>75歳</t>
    <rPh sb="2" eb="3">
      <t>サイ</t>
    </rPh>
    <phoneticPr fontId="2"/>
  </si>
  <si>
    <t>76歳</t>
    <rPh sb="2" eb="3">
      <t>サイ</t>
    </rPh>
    <phoneticPr fontId="2"/>
  </si>
  <si>
    <t>77歳</t>
    <rPh sb="2" eb="3">
      <t>サイ</t>
    </rPh>
    <phoneticPr fontId="2"/>
  </si>
  <si>
    <t>78歳</t>
    <rPh sb="2" eb="3">
      <t>サイ</t>
    </rPh>
    <phoneticPr fontId="2"/>
  </si>
  <si>
    <t>79歳</t>
    <rPh sb="2" eb="3">
      <t>サイ</t>
    </rPh>
    <phoneticPr fontId="2"/>
  </si>
  <si>
    <t>80歳</t>
    <rPh sb="2" eb="3">
      <t>サイ</t>
    </rPh>
    <phoneticPr fontId="2"/>
  </si>
  <si>
    <t>81歳</t>
    <rPh sb="2" eb="3">
      <t>サイ</t>
    </rPh>
    <phoneticPr fontId="2"/>
  </si>
  <si>
    <t>82歳</t>
    <rPh sb="2" eb="3">
      <t>サイ</t>
    </rPh>
    <phoneticPr fontId="2"/>
  </si>
  <si>
    <t>83歳</t>
    <rPh sb="2" eb="3">
      <t>サイ</t>
    </rPh>
    <phoneticPr fontId="2"/>
  </si>
  <si>
    <t>84歳</t>
    <rPh sb="2" eb="3">
      <t>サイ</t>
    </rPh>
    <phoneticPr fontId="2"/>
  </si>
  <si>
    <t>85歳</t>
    <rPh sb="2" eb="3">
      <t>サイ</t>
    </rPh>
    <phoneticPr fontId="2"/>
  </si>
  <si>
    <t>86歳</t>
    <rPh sb="2" eb="3">
      <t>サイ</t>
    </rPh>
    <phoneticPr fontId="2"/>
  </si>
  <si>
    <t>87歳</t>
    <rPh sb="2" eb="3">
      <t>サイ</t>
    </rPh>
    <phoneticPr fontId="2"/>
  </si>
  <si>
    <t>88歳</t>
    <rPh sb="2" eb="3">
      <t>サイ</t>
    </rPh>
    <phoneticPr fontId="2"/>
  </si>
  <si>
    <t>89歳</t>
    <rPh sb="2" eb="3">
      <t>サイ</t>
    </rPh>
    <phoneticPr fontId="2"/>
  </si>
  <si>
    <t>90歳</t>
    <rPh sb="2" eb="3">
      <t>サイ</t>
    </rPh>
    <phoneticPr fontId="2"/>
  </si>
  <si>
    <t>91歳</t>
    <rPh sb="2" eb="3">
      <t>サイ</t>
    </rPh>
    <phoneticPr fontId="2"/>
  </si>
  <si>
    <t>92歳</t>
    <rPh sb="2" eb="3">
      <t>サイ</t>
    </rPh>
    <phoneticPr fontId="2"/>
  </si>
  <si>
    <t>93歳</t>
    <rPh sb="2" eb="3">
      <t>サイ</t>
    </rPh>
    <phoneticPr fontId="2"/>
  </si>
  <si>
    <t>94歳</t>
    <rPh sb="2" eb="3">
      <t>サイ</t>
    </rPh>
    <phoneticPr fontId="2"/>
  </si>
  <si>
    <t>95歳</t>
    <rPh sb="2" eb="3">
      <t>サイ</t>
    </rPh>
    <phoneticPr fontId="2"/>
  </si>
  <si>
    <t>96歳</t>
    <rPh sb="2" eb="3">
      <t>サイ</t>
    </rPh>
    <phoneticPr fontId="2"/>
  </si>
  <si>
    <t>97歳</t>
    <rPh sb="2" eb="3">
      <t>サイ</t>
    </rPh>
    <phoneticPr fontId="2"/>
  </si>
  <si>
    <t>98歳</t>
    <rPh sb="2" eb="3">
      <t>サイ</t>
    </rPh>
    <phoneticPr fontId="2"/>
  </si>
  <si>
    <t>99歳</t>
    <rPh sb="2" eb="3">
      <t>サイ</t>
    </rPh>
    <phoneticPr fontId="2"/>
  </si>
  <si>
    <t>5歳～9歳</t>
    <rPh sb="1" eb="2">
      <t>サイ</t>
    </rPh>
    <rPh sb="4" eb="5">
      <t>サイ</t>
    </rPh>
    <phoneticPr fontId="2"/>
  </si>
  <si>
    <t>0歳～4歳</t>
    <rPh sb="1" eb="2">
      <t>サイ</t>
    </rPh>
    <rPh sb="4" eb="5">
      <t>サイ</t>
    </rPh>
    <phoneticPr fontId="2"/>
  </si>
  <si>
    <t>10歳～14歳</t>
    <rPh sb="2" eb="3">
      <t>サイ</t>
    </rPh>
    <rPh sb="6" eb="7">
      <t>サイ</t>
    </rPh>
    <phoneticPr fontId="2"/>
  </si>
  <si>
    <t>15歳～19歳</t>
    <rPh sb="2" eb="3">
      <t>サイ</t>
    </rPh>
    <rPh sb="6" eb="7">
      <t>サイ</t>
    </rPh>
    <phoneticPr fontId="2"/>
  </si>
  <si>
    <t>20歳～24歳</t>
    <rPh sb="2" eb="3">
      <t>サイ</t>
    </rPh>
    <rPh sb="6" eb="7">
      <t>サイ</t>
    </rPh>
    <phoneticPr fontId="2"/>
  </si>
  <si>
    <t>25歳～29歳</t>
    <rPh sb="2" eb="3">
      <t>サイ</t>
    </rPh>
    <rPh sb="6" eb="7">
      <t>サイ</t>
    </rPh>
    <phoneticPr fontId="2"/>
  </si>
  <si>
    <t>30歳～34歳</t>
    <rPh sb="2" eb="3">
      <t>サイ</t>
    </rPh>
    <rPh sb="6" eb="7">
      <t>サイ</t>
    </rPh>
    <phoneticPr fontId="2"/>
  </si>
  <si>
    <t>35歳～39歳</t>
    <rPh sb="2" eb="3">
      <t>サイ</t>
    </rPh>
    <rPh sb="6" eb="7">
      <t>サイ</t>
    </rPh>
    <phoneticPr fontId="2"/>
  </si>
  <si>
    <t>40歳～44歳</t>
    <rPh sb="2" eb="3">
      <t>サイ</t>
    </rPh>
    <rPh sb="6" eb="7">
      <t>サイ</t>
    </rPh>
    <phoneticPr fontId="2"/>
  </si>
  <si>
    <t>45歳～49歳</t>
    <rPh sb="2" eb="3">
      <t>サイ</t>
    </rPh>
    <rPh sb="6" eb="7">
      <t>サイ</t>
    </rPh>
    <phoneticPr fontId="2"/>
  </si>
  <si>
    <t>50歳～54歳</t>
    <rPh sb="2" eb="3">
      <t>サイ</t>
    </rPh>
    <rPh sb="6" eb="7">
      <t>サイ</t>
    </rPh>
    <phoneticPr fontId="2"/>
  </si>
  <si>
    <t>55歳～59歳</t>
    <rPh sb="2" eb="3">
      <t>サイ</t>
    </rPh>
    <rPh sb="6" eb="7">
      <t>サイ</t>
    </rPh>
    <phoneticPr fontId="2"/>
  </si>
  <si>
    <t>60歳～64歳</t>
    <rPh sb="2" eb="3">
      <t>サイ</t>
    </rPh>
    <rPh sb="6" eb="7">
      <t>サイ</t>
    </rPh>
    <phoneticPr fontId="2"/>
  </si>
  <si>
    <t>65歳～69歳</t>
    <rPh sb="2" eb="3">
      <t>サイ</t>
    </rPh>
    <rPh sb="6" eb="7">
      <t>サイ</t>
    </rPh>
    <phoneticPr fontId="2"/>
  </si>
  <si>
    <t>70歳～74歳</t>
    <rPh sb="2" eb="3">
      <t>サイ</t>
    </rPh>
    <rPh sb="6" eb="7">
      <t>サイ</t>
    </rPh>
    <phoneticPr fontId="2"/>
  </si>
  <si>
    <t>75歳～79歳</t>
    <rPh sb="2" eb="3">
      <t>サイ</t>
    </rPh>
    <rPh sb="6" eb="7">
      <t>サイ</t>
    </rPh>
    <phoneticPr fontId="2"/>
  </si>
  <si>
    <t>80歳～84歳</t>
    <rPh sb="2" eb="3">
      <t>サイ</t>
    </rPh>
    <rPh sb="6" eb="7">
      <t>サイ</t>
    </rPh>
    <phoneticPr fontId="2"/>
  </si>
  <si>
    <t>85歳～89歳</t>
    <rPh sb="2" eb="3">
      <t>サイ</t>
    </rPh>
    <rPh sb="6" eb="7">
      <t>サイ</t>
    </rPh>
    <phoneticPr fontId="2"/>
  </si>
  <si>
    <t>90歳～94歳</t>
    <rPh sb="2" eb="3">
      <t>サイ</t>
    </rPh>
    <rPh sb="6" eb="7">
      <t>サイ</t>
    </rPh>
    <phoneticPr fontId="2"/>
  </si>
  <si>
    <t>95歳～99歳</t>
    <rPh sb="2" eb="3">
      <t>サイ</t>
    </rPh>
    <rPh sb="6" eb="7">
      <t>サイ</t>
    </rPh>
    <phoneticPr fontId="2"/>
  </si>
  <si>
    <t>０歳～４歳人口（幼齢人口）</t>
    <phoneticPr fontId="2"/>
  </si>
  <si>
    <t>１５歳～６４歳人口（生産年齢人口）</t>
    <phoneticPr fontId="2"/>
  </si>
  <si>
    <t>４０歳～５９歳人口（中高年齢人口）</t>
    <phoneticPr fontId="2"/>
  </si>
  <si>
    <t>100歳以上</t>
    <rPh sb="3" eb="4">
      <t>サイ</t>
    </rPh>
    <rPh sb="4" eb="6">
      <t>イジョウ</t>
    </rPh>
    <phoneticPr fontId="2"/>
  </si>
  <si>
    <r>
      <t>1</t>
    </r>
    <r>
      <rPr>
        <sz val="11"/>
        <rFont val="ＭＳ Ｐゴシック"/>
        <family val="3"/>
        <charset val="128"/>
      </rPr>
      <t>00</t>
    </r>
    <r>
      <rPr>
        <sz val="11"/>
        <rFont val="ＭＳ Ｐゴシック"/>
        <family val="3"/>
        <charset val="128"/>
      </rPr>
      <t>歳以上</t>
    </r>
    <rPh sb="3" eb="4">
      <t>サイ</t>
    </rPh>
    <rPh sb="4" eb="6">
      <t>イジョウ</t>
    </rPh>
    <phoneticPr fontId="2"/>
  </si>
  <si>
    <t>この人口は、泉大津市住民基本台帳より集計したもので、住基ネットにより集計した人口と差異があります。</t>
    <rPh sb="2" eb="4">
      <t>ジンコウ</t>
    </rPh>
    <rPh sb="6" eb="10">
      <t>イズミオオツシ</t>
    </rPh>
    <rPh sb="10" eb="12">
      <t>ジュウミン</t>
    </rPh>
    <rPh sb="12" eb="14">
      <t>キホン</t>
    </rPh>
    <rPh sb="14" eb="16">
      <t>ダイチョウ</t>
    </rPh>
    <rPh sb="18" eb="20">
      <t>シュウケイ</t>
    </rPh>
    <rPh sb="26" eb="27">
      <t>ジュウ</t>
    </rPh>
    <rPh sb="27" eb="28">
      <t>キ</t>
    </rPh>
    <rPh sb="34" eb="36">
      <t>シュウケイ</t>
    </rPh>
    <rPh sb="38" eb="40">
      <t>ジンコウ</t>
    </rPh>
    <rPh sb="41" eb="42">
      <t>サ</t>
    </rPh>
    <rPh sb="42" eb="43">
      <t>イ</t>
    </rPh>
    <phoneticPr fontId="2"/>
  </si>
  <si>
    <t>住民基本台帳（外国人を含む）による年齢別人口を掲載しています。</t>
    <rPh sb="0" eb="2">
      <t>ジュウミン</t>
    </rPh>
    <rPh sb="2" eb="4">
      <t>キホン</t>
    </rPh>
    <rPh sb="4" eb="6">
      <t>ダイチョウ</t>
    </rPh>
    <rPh sb="7" eb="9">
      <t>ガイコク</t>
    </rPh>
    <rPh sb="9" eb="10">
      <t>ジン</t>
    </rPh>
    <rPh sb="11" eb="12">
      <t>フク</t>
    </rPh>
    <rPh sb="17" eb="19">
      <t>ネンレイ</t>
    </rPh>
    <rPh sb="19" eb="20">
      <t>ベツ</t>
    </rPh>
    <rPh sb="20" eb="22">
      <t>ジンコウ</t>
    </rPh>
    <rPh sb="23" eb="25">
      <t>ケイサイ</t>
    </rPh>
    <phoneticPr fontId="2"/>
  </si>
  <si>
    <t>総人口</t>
    <rPh sb="0" eb="3">
      <t>ソウジンコウ</t>
    </rPh>
    <phoneticPr fontId="2"/>
  </si>
  <si>
    <t>令和6年6月1日現在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</si>
</sst>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;[Red]\-#,##0\ "/>
  </numFmts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8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8">
    <xf numFmtId="0" fontId="0" fillId="0" borderId="0" xfId="0"/>
    <xf numFmtId="38" fontId="0" fillId="0" borderId="0" xfId="1" applyFont="1"/>
    <xf numFmtId="38" fontId="1" fillId="2" borderId="1" xfId="1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3" fillId="0" borderId="0" xfId="0" applyFont="1"/>
    <xf numFmtId="38" fontId="0" fillId="0" borderId="0" xfId="0" applyNumberFormat="1"/>
    <xf numFmtId="38" fontId="1" fillId="2" borderId="1" xfId="1" applyFont="1" applyFill="1" applyBorder="1" applyAlignment="1">
      <alignment horizontal="center"/>
    </xf>
    <xf numFmtId="38" fontId="1" fillId="4" borderId="1" xfId="1" applyFont="1" applyFill="1" applyBorder="1" applyAlignment="1">
      <alignment horizontal="center"/>
    </xf>
    <xf numFmtId="0" fontId="3" fillId="0" borderId="0" xfId="0" applyFont="1" applyAlignment="1">
      <alignment shrinkToFit="1"/>
    </xf>
    <xf numFmtId="38" fontId="3" fillId="0" borderId="0" xfId="1" applyFont="1" applyAlignment="1">
      <alignment shrinkToFit="1"/>
    </xf>
    <xf numFmtId="0" fontId="0" fillId="4" borderId="1" xfId="0" applyFill="1" applyBorder="1" applyAlignment="1">
      <alignment horizontal="center"/>
    </xf>
    <xf numFmtId="38" fontId="4" fillId="0" borderId="0" xfId="1" applyFont="1"/>
    <xf numFmtId="38" fontId="0" fillId="0" borderId="0" xfId="0" applyNumberFormat="1" applyFont="1"/>
    <xf numFmtId="38" fontId="5" fillId="0" borderId="0" xfId="1" applyFont="1"/>
    <xf numFmtId="0" fontId="5" fillId="0" borderId="0" xfId="0" applyFont="1" applyAlignment="1"/>
    <xf numFmtId="38" fontId="5" fillId="0" borderId="0" xfId="1" applyFont="1" applyAlignment="1"/>
    <xf numFmtId="38" fontId="1" fillId="4" borderId="1" xfId="1" applyFont="1" applyFill="1" applyBorder="1" applyAlignment="1">
      <alignment horizontal="center"/>
    </xf>
    <xf numFmtId="38" fontId="1" fillId="3" borderId="1" xfId="1" applyFont="1" applyFill="1" applyBorder="1" applyAlignment="1">
      <alignment horizontal="center"/>
    </xf>
    <xf numFmtId="176" fontId="0" fillId="0" borderId="1" xfId="1" applyNumberFormat="1" applyFont="1" applyBorder="1"/>
    <xf numFmtId="176" fontId="0" fillId="0" borderId="1" xfId="0" applyNumberFormat="1" applyBorder="1"/>
    <xf numFmtId="0" fontId="0" fillId="2" borderId="1" xfId="0" applyFill="1" applyBorder="1" applyAlignment="1">
      <alignment horizontal="center" shrinkToFit="1"/>
    </xf>
    <xf numFmtId="0" fontId="0" fillId="0" borderId="1" xfId="0" applyBorder="1" applyAlignment="1">
      <alignment horizontal="center" shrinkToFit="1"/>
    </xf>
    <xf numFmtId="0" fontId="0" fillId="4" borderId="2" xfId="0" applyFill="1" applyBorder="1" applyAlignment="1"/>
    <xf numFmtId="0" fontId="0" fillId="4" borderId="3" xfId="0" applyFill="1" applyBorder="1" applyAlignment="1"/>
    <xf numFmtId="0" fontId="0" fillId="4" borderId="4" xfId="0" applyFill="1" applyBorder="1" applyAlignment="1"/>
    <xf numFmtId="0" fontId="0" fillId="3" borderId="1" xfId="0" applyFill="1" applyBorder="1" applyAlignment="1">
      <alignment horizontal="center" shrinkToFit="1"/>
    </xf>
    <xf numFmtId="0" fontId="0" fillId="4" borderId="1" xfId="0" applyFill="1" applyBorder="1" applyAlignment="1">
      <alignment shrinkToFi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H109"/>
  <sheetViews>
    <sheetView tabSelected="1" workbookViewId="0">
      <selection activeCell="C8" sqref="C8:D107"/>
    </sheetView>
  </sheetViews>
  <sheetFormatPr defaultRowHeight="13.5" x14ac:dyDescent="0.15"/>
  <cols>
    <col min="1" max="1" width="9" style="1"/>
    <col min="2" max="2" width="14.625" style="1" customWidth="1"/>
    <col min="3" max="5" width="10.625" style="1" customWidth="1"/>
    <col min="6" max="16384" width="9" style="1"/>
  </cols>
  <sheetData>
    <row r="1" spans="1:8" x14ac:dyDescent="0.15">
      <c r="B1" s="12" t="s">
        <v>2</v>
      </c>
    </row>
    <row r="2" spans="1:8" ht="6.95" customHeight="1" x14ac:dyDescent="0.15">
      <c r="A2" s="10"/>
      <c r="B2" s="9"/>
      <c r="C2" s="9"/>
      <c r="D2" s="9"/>
      <c r="E2" s="9"/>
      <c r="F2" s="9"/>
      <c r="G2" s="9"/>
      <c r="H2" s="9"/>
    </row>
    <row r="3" spans="1:8" s="14" customFormat="1" ht="10.5" x14ac:dyDescent="0.15">
      <c r="B3" s="15" t="s">
        <v>135</v>
      </c>
      <c r="C3" s="15"/>
      <c r="D3" s="15"/>
      <c r="E3" s="15"/>
      <c r="F3" s="15"/>
      <c r="G3" s="15"/>
      <c r="H3" s="15"/>
    </row>
    <row r="4" spans="1:8" s="14" customFormat="1" ht="10.5" x14ac:dyDescent="0.15">
      <c r="B4" s="16" t="s">
        <v>136</v>
      </c>
      <c r="C4" s="15"/>
      <c r="D4" s="15"/>
      <c r="E4" s="15"/>
      <c r="F4" s="15"/>
      <c r="G4" s="15"/>
      <c r="H4" s="15"/>
    </row>
    <row r="5" spans="1:8" ht="6.95" customHeight="1" x14ac:dyDescent="0.15">
      <c r="A5" s="10"/>
      <c r="B5" s="9"/>
      <c r="C5" s="9"/>
      <c r="D5" s="9"/>
      <c r="E5" s="9"/>
      <c r="F5" s="9"/>
      <c r="G5" s="9"/>
      <c r="H5" s="9"/>
    </row>
    <row r="6" spans="1:8" x14ac:dyDescent="0.15">
      <c r="D6" s="1" t="s">
        <v>138</v>
      </c>
    </row>
    <row r="7" spans="1:8" x14ac:dyDescent="0.15">
      <c r="B7" s="7" t="s">
        <v>7</v>
      </c>
      <c r="C7" s="2" t="s">
        <v>0</v>
      </c>
      <c r="D7" s="2" t="s">
        <v>1</v>
      </c>
      <c r="E7" s="7" t="s">
        <v>8</v>
      </c>
    </row>
    <row r="8" spans="1:8" x14ac:dyDescent="0.15">
      <c r="B8" s="8" t="s">
        <v>10</v>
      </c>
      <c r="C8" s="19">
        <v>266</v>
      </c>
      <c r="D8" s="19">
        <v>252</v>
      </c>
      <c r="E8" s="19">
        <f>C8+D8</f>
        <v>518</v>
      </c>
    </row>
    <row r="9" spans="1:8" x14ac:dyDescent="0.15">
      <c r="B9" s="8" t="s">
        <v>11</v>
      </c>
      <c r="C9" s="19">
        <v>272</v>
      </c>
      <c r="D9" s="19">
        <v>248</v>
      </c>
      <c r="E9" s="19">
        <f t="shared" ref="E9:E72" si="0">C9+D9</f>
        <v>520</v>
      </c>
    </row>
    <row r="10" spans="1:8" x14ac:dyDescent="0.15">
      <c r="B10" s="8" t="s">
        <v>12</v>
      </c>
      <c r="C10" s="19">
        <v>278</v>
      </c>
      <c r="D10" s="19">
        <v>251</v>
      </c>
      <c r="E10" s="19">
        <f t="shared" si="0"/>
        <v>529</v>
      </c>
    </row>
    <row r="11" spans="1:8" x14ac:dyDescent="0.15">
      <c r="B11" s="8" t="s">
        <v>13</v>
      </c>
      <c r="C11" s="19">
        <v>272</v>
      </c>
      <c r="D11" s="19">
        <v>253</v>
      </c>
      <c r="E11" s="19">
        <f t="shared" si="0"/>
        <v>525</v>
      </c>
    </row>
    <row r="12" spans="1:8" x14ac:dyDescent="0.15">
      <c r="B12" s="8" t="s">
        <v>14</v>
      </c>
      <c r="C12" s="19">
        <v>303</v>
      </c>
      <c r="D12" s="19">
        <v>268</v>
      </c>
      <c r="E12" s="19">
        <f t="shared" si="0"/>
        <v>571</v>
      </c>
    </row>
    <row r="13" spans="1:8" x14ac:dyDescent="0.15">
      <c r="B13" s="8" t="s">
        <v>15</v>
      </c>
      <c r="C13" s="19">
        <v>254</v>
      </c>
      <c r="D13" s="19">
        <v>243</v>
      </c>
      <c r="E13" s="19">
        <f t="shared" si="0"/>
        <v>497</v>
      </c>
    </row>
    <row r="14" spans="1:8" x14ac:dyDescent="0.15">
      <c r="B14" s="8" t="s">
        <v>16</v>
      </c>
      <c r="C14" s="19">
        <v>288</v>
      </c>
      <c r="D14" s="19">
        <v>290</v>
      </c>
      <c r="E14" s="19">
        <f t="shared" si="0"/>
        <v>578</v>
      </c>
    </row>
    <row r="15" spans="1:8" x14ac:dyDescent="0.15">
      <c r="B15" s="8" t="s">
        <v>17</v>
      </c>
      <c r="C15" s="19">
        <v>291</v>
      </c>
      <c r="D15" s="19">
        <v>286</v>
      </c>
      <c r="E15" s="19">
        <f t="shared" si="0"/>
        <v>577</v>
      </c>
    </row>
    <row r="16" spans="1:8" x14ac:dyDescent="0.15">
      <c r="B16" s="8" t="s">
        <v>18</v>
      </c>
      <c r="C16" s="19">
        <v>268</v>
      </c>
      <c r="D16" s="19">
        <v>277</v>
      </c>
      <c r="E16" s="19">
        <f t="shared" si="0"/>
        <v>545</v>
      </c>
    </row>
    <row r="17" spans="2:5" x14ac:dyDescent="0.15">
      <c r="B17" s="8" t="s">
        <v>19</v>
      </c>
      <c r="C17" s="19">
        <v>282</v>
      </c>
      <c r="D17" s="19">
        <v>277</v>
      </c>
      <c r="E17" s="19">
        <f t="shared" si="0"/>
        <v>559</v>
      </c>
    </row>
    <row r="18" spans="2:5" x14ac:dyDescent="0.15">
      <c r="B18" s="8" t="s">
        <v>20</v>
      </c>
      <c r="C18" s="19">
        <v>268</v>
      </c>
      <c r="D18" s="19">
        <v>269</v>
      </c>
      <c r="E18" s="19">
        <f t="shared" si="0"/>
        <v>537</v>
      </c>
    </row>
    <row r="19" spans="2:5" x14ac:dyDescent="0.15">
      <c r="B19" s="8" t="s">
        <v>21</v>
      </c>
      <c r="C19" s="19">
        <v>271</v>
      </c>
      <c r="D19" s="19">
        <v>273</v>
      </c>
      <c r="E19" s="19">
        <f t="shared" si="0"/>
        <v>544</v>
      </c>
    </row>
    <row r="20" spans="2:5" x14ac:dyDescent="0.15">
      <c r="B20" s="8" t="s">
        <v>22</v>
      </c>
      <c r="C20" s="19">
        <v>286</v>
      </c>
      <c r="D20" s="19">
        <v>298</v>
      </c>
      <c r="E20" s="19">
        <f t="shared" si="0"/>
        <v>584</v>
      </c>
    </row>
    <row r="21" spans="2:5" x14ac:dyDescent="0.15">
      <c r="B21" s="8" t="s">
        <v>23</v>
      </c>
      <c r="C21" s="19">
        <v>303</v>
      </c>
      <c r="D21" s="19">
        <v>328</v>
      </c>
      <c r="E21" s="19">
        <f t="shared" si="0"/>
        <v>631</v>
      </c>
    </row>
    <row r="22" spans="2:5" x14ac:dyDescent="0.15">
      <c r="B22" s="8" t="s">
        <v>24</v>
      </c>
      <c r="C22" s="19">
        <v>329</v>
      </c>
      <c r="D22" s="19">
        <v>313</v>
      </c>
      <c r="E22" s="19">
        <f t="shared" si="0"/>
        <v>642</v>
      </c>
    </row>
    <row r="23" spans="2:5" x14ac:dyDescent="0.15">
      <c r="B23" s="8" t="s">
        <v>25</v>
      </c>
      <c r="C23" s="19">
        <v>324</v>
      </c>
      <c r="D23" s="19">
        <v>292</v>
      </c>
      <c r="E23" s="19">
        <f t="shared" si="0"/>
        <v>616</v>
      </c>
    </row>
    <row r="24" spans="2:5" x14ac:dyDescent="0.15">
      <c r="B24" s="8" t="s">
        <v>26</v>
      </c>
      <c r="C24" s="19">
        <v>359</v>
      </c>
      <c r="D24" s="19">
        <v>318</v>
      </c>
      <c r="E24" s="19">
        <f t="shared" si="0"/>
        <v>677</v>
      </c>
    </row>
    <row r="25" spans="2:5" x14ac:dyDescent="0.15">
      <c r="B25" s="8" t="s">
        <v>27</v>
      </c>
      <c r="C25" s="19">
        <v>346</v>
      </c>
      <c r="D25" s="19">
        <v>354</v>
      </c>
      <c r="E25" s="19">
        <f t="shared" si="0"/>
        <v>700</v>
      </c>
    </row>
    <row r="26" spans="2:5" x14ac:dyDescent="0.15">
      <c r="B26" s="8" t="s">
        <v>28</v>
      </c>
      <c r="C26" s="19">
        <v>342</v>
      </c>
      <c r="D26" s="19">
        <v>344</v>
      </c>
      <c r="E26" s="19">
        <f t="shared" si="0"/>
        <v>686</v>
      </c>
    </row>
    <row r="27" spans="2:5" x14ac:dyDescent="0.15">
      <c r="B27" s="8" t="s">
        <v>29</v>
      </c>
      <c r="C27" s="19">
        <v>390</v>
      </c>
      <c r="D27" s="19">
        <v>369</v>
      </c>
      <c r="E27" s="19">
        <f t="shared" si="0"/>
        <v>759</v>
      </c>
    </row>
    <row r="28" spans="2:5" x14ac:dyDescent="0.15">
      <c r="B28" s="8" t="s">
        <v>30</v>
      </c>
      <c r="C28" s="19">
        <v>422</v>
      </c>
      <c r="D28" s="19">
        <v>422</v>
      </c>
      <c r="E28" s="19">
        <f t="shared" si="0"/>
        <v>844</v>
      </c>
    </row>
    <row r="29" spans="2:5" x14ac:dyDescent="0.15">
      <c r="B29" s="8" t="s">
        <v>31</v>
      </c>
      <c r="C29" s="19">
        <v>421</v>
      </c>
      <c r="D29" s="19">
        <v>429</v>
      </c>
      <c r="E29" s="19">
        <f t="shared" si="0"/>
        <v>850</v>
      </c>
    </row>
    <row r="30" spans="2:5" x14ac:dyDescent="0.15">
      <c r="B30" s="8" t="s">
        <v>32</v>
      </c>
      <c r="C30" s="19">
        <v>453</v>
      </c>
      <c r="D30" s="19">
        <v>423</v>
      </c>
      <c r="E30" s="19">
        <f t="shared" si="0"/>
        <v>876</v>
      </c>
    </row>
    <row r="31" spans="2:5" x14ac:dyDescent="0.15">
      <c r="B31" s="8" t="s">
        <v>33</v>
      </c>
      <c r="C31" s="19">
        <v>430</v>
      </c>
      <c r="D31" s="19">
        <v>440</v>
      </c>
      <c r="E31" s="19">
        <f t="shared" si="0"/>
        <v>870</v>
      </c>
    </row>
    <row r="32" spans="2:5" x14ac:dyDescent="0.15">
      <c r="B32" s="8" t="s">
        <v>34</v>
      </c>
      <c r="C32" s="19">
        <v>453</v>
      </c>
      <c r="D32" s="19">
        <v>442</v>
      </c>
      <c r="E32" s="19">
        <f t="shared" si="0"/>
        <v>895</v>
      </c>
    </row>
    <row r="33" spans="2:5" x14ac:dyDescent="0.15">
      <c r="B33" s="8" t="s">
        <v>35</v>
      </c>
      <c r="C33" s="19">
        <v>445</v>
      </c>
      <c r="D33" s="19">
        <v>425</v>
      </c>
      <c r="E33" s="19">
        <f t="shared" si="0"/>
        <v>870</v>
      </c>
    </row>
    <row r="34" spans="2:5" x14ac:dyDescent="0.15">
      <c r="B34" s="8" t="s">
        <v>36</v>
      </c>
      <c r="C34" s="19">
        <v>409</v>
      </c>
      <c r="D34" s="19">
        <v>439</v>
      </c>
      <c r="E34" s="19">
        <f t="shared" si="0"/>
        <v>848</v>
      </c>
    </row>
    <row r="35" spans="2:5" x14ac:dyDescent="0.15">
      <c r="B35" s="8" t="s">
        <v>37</v>
      </c>
      <c r="C35" s="19">
        <v>415</v>
      </c>
      <c r="D35" s="19">
        <v>465</v>
      </c>
      <c r="E35" s="19">
        <f t="shared" si="0"/>
        <v>880</v>
      </c>
    </row>
    <row r="36" spans="2:5" x14ac:dyDescent="0.15">
      <c r="B36" s="8" t="s">
        <v>38</v>
      </c>
      <c r="C36" s="19">
        <v>393</v>
      </c>
      <c r="D36" s="19">
        <v>436</v>
      </c>
      <c r="E36" s="19">
        <f t="shared" si="0"/>
        <v>829</v>
      </c>
    </row>
    <row r="37" spans="2:5" x14ac:dyDescent="0.15">
      <c r="B37" s="8" t="s">
        <v>39</v>
      </c>
      <c r="C37" s="19">
        <v>419</v>
      </c>
      <c r="D37" s="19">
        <v>444</v>
      </c>
      <c r="E37" s="19">
        <f t="shared" si="0"/>
        <v>863</v>
      </c>
    </row>
    <row r="38" spans="2:5" x14ac:dyDescent="0.15">
      <c r="B38" s="8" t="s">
        <v>40</v>
      </c>
      <c r="C38" s="19">
        <v>376</v>
      </c>
      <c r="D38" s="19">
        <v>412</v>
      </c>
      <c r="E38" s="19">
        <f t="shared" si="0"/>
        <v>788</v>
      </c>
    </row>
    <row r="39" spans="2:5" x14ac:dyDescent="0.15">
      <c r="B39" s="8" t="s">
        <v>41</v>
      </c>
      <c r="C39" s="19">
        <v>395</v>
      </c>
      <c r="D39" s="19">
        <v>406</v>
      </c>
      <c r="E39" s="19">
        <f t="shared" si="0"/>
        <v>801</v>
      </c>
    </row>
    <row r="40" spans="2:5" x14ac:dyDescent="0.15">
      <c r="B40" s="8" t="s">
        <v>42</v>
      </c>
      <c r="C40" s="19">
        <v>402</v>
      </c>
      <c r="D40" s="19">
        <v>349</v>
      </c>
      <c r="E40" s="19">
        <f t="shared" si="0"/>
        <v>751</v>
      </c>
    </row>
    <row r="41" spans="2:5" x14ac:dyDescent="0.15">
      <c r="B41" s="8" t="s">
        <v>43</v>
      </c>
      <c r="C41" s="19">
        <v>343</v>
      </c>
      <c r="D41" s="19">
        <v>392</v>
      </c>
      <c r="E41" s="19">
        <f t="shared" si="0"/>
        <v>735</v>
      </c>
    </row>
    <row r="42" spans="2:5" x14ac:dyDescent="0.15">
      <c r="B42" s="8" t="s">
        <v>44</v>
      </c>
      <c r="C42" s="19">
        <v>371</v>
      </c>
      <c r="D42" s="19">
        <v>384</v>
      </c>
      <c r="E42" s="19">
        <f t="shared" si="0"/>
        <v>755</v>
      </c>
    </row>
    <row r="43" spans="2:5" x14ac:dyDescent="0.15">
      <c r="B43" s="8" t="s">
        <v>45</v>
      </c>
      <c r="C43" s="19">
        <v>385</v>
      </c>
      <c r="D43" s="19">
        <v>347</v>
      </c>
      <c r="E43" s="19">
        <f t="shared" si="0"/>
        <v>732</v>
      </c>
    </row>
    <row r="44" spans="2:5" x14ac:dyDescent="0.15">
      <c r="B44" s="8" t="s">
        <v>46</v>
      </c>
      <c r="C44" s="19">
        <v>347</v>
      </c>
      <c r="D44" s="19">
        <v>334</v>
      </c>
      <c r="E44" s="19">
        <f t="shared" si="0"/>
        <v>681</v>
      </c>
    </row>
    <row r="45" spans="2:5" x14ac:dyDescent="0.15">
      <c r="B45" s="8" t="s">
        <v>47</v>
      </c>
      <c r="C45" s="19">
        <v>419</v>
      </c>
      <c r="D45" s="19">
        <v>379</v>
      </c>
      <c r="E45" s="19">
        <f t="shared" si="0"/>
        <v>798</v>
      </c>
    </row>
    <row r="46" spans="2:5" x14ac:dyDescent="0.15">
      <c r="B46" s="8" t="s">
        <v>48</v>
      </c>
      <c r="C46" s="19">
        <v>379</v>
      </c>
      <c r="D46" s="19">
        <v>367</v>
      </c>
      <c r="E46" s="19">
        <f t="shared" si="0"/>
        <v>746</v>
      </c>
    </row>
    <row r="47" spans="2:5" x14ac:dyDescent="0.15">
      <c r="B47" s="8" t="s">
        <v>49</v>
      </c>
      <c r="C47" s="19">
        <v>355</v>
      </c>
      <c r="D47" s="19">
        <v>373</v>
      </c>
      <c r="E47" s="19">
        <f t="shared" si="0"/>
        <v>728</v>
      </c>
    </row>
    <row r="48" spans="2:5" x14ac:dyDescent="0.15">
      <c r="B48" s="8" t="s">
        <v>50</v>
      </c>
      <c r="C48" s="19">
        <v>370</v>
      </c>
      <c r="D48" s="19">
        <v>394</v>
      </c>
      <c r="E48" s="19">
        <f t="shared" si="0"/>
        <v>764</v>
      </c>
    </row>
    <row r="49" spans="2:5" x14ac:dyDescent="0.15">
      <c r="B49" s="8" t="s">
        <v>51</v>
      </c>
      <c r="C49" s="19">
        <v>383</v>
      </c>
      <c r="D49" s="19">
        <v>390</v>
      </c>
      <c r="E49" s="19">
        <f t="shared" si="0"/>
        <v>773</v>
      </c>
    </row>
    <row r="50" spans="2:5" x14ac:dyDescent="0.15">
      <c r="B50" s="8" t="s">
        <v>52</v>
      </c>
      <c r="C50" s="19">
        <v>399</v>
      </c>
      <c r="D50" s="19">
        <v>389</v>
      </c>
      <c r="E50" s="19">
        <f t="shared" si="0"/>
        <v>788</v>
      </c>
    </row>
    <row r="51" spans="2:5" x14ac:dyDescent="0.15">
      <c r="B51" s="8" t="s">
        <v>53</v>
      </c>
      <c r="C51" s="19">
        <v>387</v>
      </c>
      <c r="D51" s="19">
        <v>424</v>
      </c>
      <c r="E51" s="19">
        <f t="shared" si="0"/>
        <v>811</v>
      </c>
    </row>
    <row r="52" spans="2:5" x14ac:dyDescent="0.15">
      <c r="B52" s="8" t="s">
        <v>54</v>
      </c>
      <c r="C52" s="19">
        <v>413</v>
      </c>
      <c r="D52" s="19">
        <v>449</v>
      </c>
      <c r="E52" s="19">
        <f t="shared" si="0"/>
        <v>862</v>
      </c>
    </row>
    <row r="53" spans="2:5" x14ac:dyDescent="0.15">
      <c r="B53" s="8" t="s">
        <v>55</v>
      </c>
      <c r="C53" s="19">
        <v>406</v>
      </c>
      <c r="D53" s="19">
        <v>479</v>
      </c>
      <c r="E53" s="19">
        <f t="shared" si="0"/>
        <v>885</v>
      </c>
    </row>
    <row r="54" spans="2:5" x14ac:dyDescent="0.15">
      <c r="B54" s="8" t="s">
        <v>56</v>
      </c>
      <c r="C54" s="19">
        <v>501</v>
      </c>
      <c r="D54" s="19">
        <v>477</v>
      </c>
      <c r="E54" s="19">
        <f t="shared" si="0"/>
        <v>978</v>
      </c>
    </row>
    <row r="55" spans="2:5" x14ac:dyDescent="0.15">
      <c r="B55" s="8" t="s">
        <v>57</v>
      </c>
      <c r="C55" s="19">
        <v>498</v>
      </c>
      <c r="D55" s="19">
        <v>492</v>
      </c>
      <c r="E55" s="19">
        <f t="shared" si="0"/>
        <v>990</v>
      </c>
    </row>
    <row r="56" spans="2:5" x14ac:dyDescent="0.15">
      <c r="B56" s="8" t="s">
        <v>58</v>
      </c>
      <c r="C56" s="19">
        <v>536</v>
      </c>
      <c r="D56" s="19">
        <v>588</v>
      </c>
      <c r="E56" s="19">
        <f t="shared" si="0"/>
        <v>1124</v>
      </c>
    </row>
    <row r="57" spans="2:5" x14ac:dyDescent="0.15">
      <c r="B57" s="8" t="s">
        <v>59</v>
      </c>
      <c r="C57" s="19">
        <v>594</v>
      </c>
      <c r="D57" s="19">
        <v>665</v>
      </c>
      <c r="E57" s="19">
        <f t="shared" si="0"/>
        <v>1259</v>
      </c>
    </row>
    <row r="58" spans="2:5" x14ac:dyDescent="0.15">
      <c r="B58" s="8" t="s">
        <v>60</v>
      </c>
      <c r="C58" s="19">
        <v>669</v>
      </c>
      <c r="D58" s="19">
        <v>638</v>
      </c>
      <c r="E58" s="19">
        <f t="shared" si="0"/>
        <v>1307</v>
      </c>
    </row>
    <row r="59" spans="2:5" x14ac:dyDescent="0.15">
      <c r="B59" s="8" t="s">
        <v>61</v>
      </c>
      <c r="C59" s="19">
        <v>650</v>
      </c>
      <c r="D59" s="19">
        <v>746</v>
      </c>
      <c r="E59" s="19">
        <f t="shared" si="0"/>
        <v>1396</v>
      </c>
    </row>
    <row r="60" spans="2:5" x14ac:dyDescent="0.15">
      <c r="B60" s="8" t="s">
        <v>62</v>
      </c>
      <c r="C60" s="19">
        <v>718</v>
      </c>
      <c r="D60" s="19">
        <v>658</v>
      </c>
      <c r="E60" s="19">
        <f t="shared" si="0"/>
        <v>1376</v>
      </c>
    </row>
    <row r="61" spans="2:5" x14ac:dyDescent="0.15">
      <c r="B61" s="8" t="s">
        <v>63</v>
      </c>
      <c r="C61" s="19">
        <v>628</v>
      </c>
      <c r="D61" s="19">
        <v>663</v>
      </c>
      <c r="E61" s="19">
        <f t="shared" si="0"/>
        <v>1291</v>
      </c>
    </row>
    <row r="62" spans="2:5" x14ac:dyDescent="0.15">
      <c r="B62" s="8" t="s">
        <v>64</v>
      </c>
      <c r="C62" s="19">
        <v>642</v>
      </c>
      <c r="D62" s="19">
        <v>653</v>
      </c>
      <c r="E62" s="19">
        <f t="shared" si="0"/>
        <v>1295</v>
      </c>
    </row>
    <row r="63" spans="2:5" x14ac:dyDescent="0.15">
      <c r="B63" s="8" t="s">
        <v>65</v>
      </c>
      <c r="C63" s="19">
        <v>572</v>
      </c>
      <c r="D63" s="19">
        <v>657</v>
      </c>
      <c r="E63" s="19">
        <f t="shared" si="0"/>
        <v>1229</v>
      </c>
    </row>
    <row r="64" spans="2:5" x14ac:dyDescent="0.15">
      <c r="B64" s="8" t="s">
        <v>66</v>
      </c>
      <c r="C64" s="19">
        <v>627</v>
      </c>
      <c r="D64" s="19">
        <v>628</v>
      </c>
      <c r="E64" s="19">
        <f t="shared" si="0"/>
        <v>1255</v>
      </c>
    </row>
    <row r="65" spans="2:5" x14ac:dyDescent="0.15">
      <c r="B65" s="8" t="s">
        <v>67</v>
      </c>
      <c r="C65" s="19">
        <v>533</v>
      </c>
      <c r="D65" s="19">
        <v>538</v>
      </c>
      <c r="E65" s="19">
        <f t="shared" si="0"/>
        <v>1071</v>
      </c>
    </row>
    <row r="66" spans="2:5" x14ac:dyDescent="0.15">
      <c r="B66" s="8" t="s">
        <v>68</v>
      </c>
      <c r="C66" s="19">
        <v>481</v>
      </c>
      <c r="D66" s="19">
        <v>527</v>
      </c>
      <c r="E66" s="19">
        <f t="shared" si="0"/>
        <v>1008</v>
      </c>
    </row>
    <row r="67" spans="2:5" x14ac:dyDescent="0.15">
      <c r="B67" s="8" t="s">
        <v>69</v>
      </c>
      <c r="C67" s="19">
        <v>517</v>
      </c>
      <c r="D67" s="19">
        <v>495</v>
      </c>
      <c r="E67" s="19">
        <f t="shared" si="0"/>
        <v>1012</v>
      </c>
    </row>
    <row r="68" spans="2:5" x14ac:dyDescent="0.15">
      <c r="B68" s="8" t="s">
        <v>70</v>
      </c>
      <c r="C68" s="19">
        <v>444</v>
      </c>
      <c r="D68" s="19">
        <v>503</v>
      </c>
      <c r="E68" s="19">
        <f t="shared" si="0"/>
        <v>947</v>
      </c>
    </row>
    <row r="69" spans="2:5" x14ac:dyDescent="0.15">
      <c r="B69" s="8" t="s">
        <v>71</v>
      </c>
      <c r="C69" s="19">
        <v>465</v>
      </c>
      <c r="D69" s="19">
        <v>451</v>
      </c>
      <c r="E69" s="19">
        <f t="shared" si="0"/>
        <v>916</v>
      </c>
    </row>
    <row r="70" spans="2:5" x14ac:dyDescent="0.15">
      <c r="B70" s="8" t="s">
        <v>72</v>
      </c>
      <c r="C70" s="19">
        <v>441</v>
      </c>
      <c r="D70" s="19">
        <v>451</v>
      </c>
      <c r="E70" s="19">
        <f t="shared" si="0"/>
        <v>892</v>
      </c>
    </row>
    <row r="71" spans="2:5" x14ac:dyDescent="0.15">
      <c r="B71" s="8" t="s">
        <v>73</v>
      </c>
      <c r="C71" s="19">
        <v>376</v>
      </c>
      <c r="D71" s="19">
        <v>373</v>
      </c>
      <c r="E71" s="19">
        <f t="shared" si="0"/>
        <v>749</v>
      </c>
    </row>
    <row r="72" spans="2:5" x14ac:dyDescent="0.15">
      <c r="B72" s="8" t="s">
        <v>74</v>
      </c>
      <c r="C72" s="19">
        <v>385</v>
      </c>
      <c r="D72" s="19">
        <v>393</v>
      </c>
      <c r="E72" s="19">
        <f t="shared" si="0"/>
        <v>778</v>
      </c>
    </row>
    <row r="73" spans="2:5" x14ac:dyDescent="0.15">
      <c r="B73" s="8" t="s">
        <v>75</v>
      </c>
      <c r="C73" s="19">
        <v>384</v>
      </c>
      <c r="D73" s="19">
        <v>426</v>
      </c>
      <c r="E73" s="19">
        <f t="shared" ref="E73:E108" si="1">C73+D73</f>
        <v>810</v>
      </c>
    </row>
    <row r="74" spans="2:5" x14ac:dyDescent="0.15">
      <c r="B74" s="8" t="s">
        <v>76</v>
      </c>
      <c r="C74" s="19">
        <v>347</v>
      </c>
      <c r="D74" s="19">
        <v>375</v>
      </c>
      <c r="E74" s="19">
        <f t="shared" si="1"/>
        <v>722</v>
      </c>
    </row>
    <row r="75" spans="2:5" x14ac:dyDescent="0.15">
      <c r="B75" s="8" t="s">
        <v>77</v>
      </c>
      <c r="C75" s="19">
        <v>357</v>
      </c>
      <c r="D75" s="19">
        <v>365</v>
      </c>
      <c r="E75" s="19">
        <f t="shared" si="1"/>
        <v>722</v>
      </c>
    </row>
    <row r="76" spans="2:5" x14ac:dyDescent="0.15">
      <c r="B76" s="8" t="s">
        <v>78</v>
      </c>
      <c r="C76" s="19">
        <v>327</v>
      </c>
      <c r="D76" s="19">
        <v>369</v>
      </c>
      <c r="E76" s="19">
        <f t="shared" si="1"/>
        <v>696</v>
      </c>
    </row>
    <row r="77" spans="2:5" x14ac:dyDescent="0.15">
      <c r="B77" s="8" t="s">
        <v>79</v>
      </c>
      <c r="C77" s="19">
        <v>391</v>
      </c>
      <c r="D77" s="19">
        <v>420</v>
      </c>
      <c r="E77" s="19">
        <f t="shared" si="1"/>
        <v>811</v>
      </c>
    </row>
    <row r="78" spans="2:5" x14ac:dyDescent="0.15">
      <c r="B78" s="8" t="s">
        <v>80</v>
      </c>
      <c r="C78" s="19">
        <v>359</v>
      </c>
      <c r="D78" s="19">
        <v>387</v>
      </c>
      <c r="E78" s="19">
        <f t="shared" si="1"/>
        <v>746</v>
      </c>
    </row>
    <row r="79" spans="2:5" x14ac:dyDescent="0.15">
      <c r="B79" s="8" t="s">
        <v>81</v>
      </c>
      <c r="C79" s="19">
        <v>376</v>
      </c>
      <c r="D79" s="19">
        <v>420</v>
      </c>
      <c r="E79" s="19">
        <f t="shared" si="1"/>
        <v>796</v>
      </c>
    </row>
    <row r="80" spans="2:5" x14ac:dyDescent="0.15">
      <c r="B80" s="8" t="s">
        <v>82</v>
      </c>
      <c r="C80" s="19">
        <v>402</v>
      </c>
      <c r="D80" s="19">
        <v>474</v>
      </c>
      <c r="E80" s="19">
        <f t="shared" si="1"/>
        <v>876</v>
      </c>
    </row>
    <row r="81" spans="2:5" x14ac:dyDescent="0.15">
      <c r="B81" s="8" t="s">
        <v>83</v>
      </c>
      <c r="C81" s="19">
        <v>413</v>
      </c>
      <c r="D81" s="19">
        <v>539</v>
      </c>
      <c r="E81" s="19">
        <f t="shared" si="1"/>
        <v>952</v>
      </c>
    </row>
    <row r="82" spans="2:5" x14ac:dyDescent="0.15">
      <c r="B82" s="8" t="s">
        <v>84</v>
      </c>
      <c r="C82" s="19">
        <v>458</v>
      </c>
      <c r="D82" s="19">
        <v>565</v>
      </c>
      <c r="E82" s="19">
        <f t="shared" si="1"/>
        <v>1023</v>
      </c>
    </row>
    <row r="83" spans="2:5" x14ac:dyDescent="0.15">
      <c r="B83" s="8" t="s">
        <v>85</v>
      </c>
      <c r="C83" s="19">
        <v>488</v>
      </c>
      <c r="D83" s="19">
        <v>623</v>
      </c>
      <c r="E83" s="19">
        <f t="shared" si="1"/>
        <v>1111</v>
      </c>
    </row>
    <row r="84" spans="2:5" x14ac:dyDescent="0.15">
      <c r="B84" s="8" t="s">
        <v>86</v>
      </c>
      <c r="C84" s="19">
        <v>435</v>
      </c>
      <c r="D84" s="19">
        <v>635</v>
      </c>
      <c r="E84" s="19">
        <f t="shared" si="1"/>
        <v>1070</v>
      </c>
    </row>
    <row r="85" spans="2:5" x14ac:dyDescent="0.15">
      <c r="B85" s="8" t="s">
        <v>87</v>
      </c>
      <c r="C85" s="19">
        <v>376</v>
      </c>
      <c r="D85" s="19">
        <v>496</v>
      </c>
      <c r="E85" s="19">
        <f t="shared" si="1"/>
        <v>872</v>
      </c>
    </row>
    <row r="86" spans="2:5" x14ac:dyDescent="0.15">
      <c r="B86" s="8" t="s">
        <v>88</v>
      </c>
      <c r="C86" s="19">
        <v>222</v>
      </c>
      <c r="D86" s="19">
        <v>356</v>
      </c>
      <c r="E86" s="19">
        <f t="shared" si="1"/>
        <v>578</v>
      </c>
    </row>
    <row r="87" spans="2:5" x14ac:dyDescent="0.15">
      <c r="B87" s="8" t="s">
        <v>89</v>
      </c>
      <c r="C87" s="19">
        <v>292</v>
      </c>
      <c r="D87" s="19">
        <v>368</v>
      </c>
      <c r="E87" s="19">
        <f t="shared" si="1"/>
        <v>660</v>
      </c>
    </row>
    <row r="88" spans="2:5" x14ac:dyDescent="0.15">
      <c r="B88" s="8" t="s">
        <v>90</v>
      </c>
      <c r="C88" s="19">
        <v>336</v>
      </c>
      <c r="D88" s="19">
        <v>476</v>
      </c>
      <c r="E88" s="19">
        <f t="shared" si="1"/>
        <v>812</v>
      </c>
    </row>
    <row r="89" spans="2:5" x14ac:dyDescent="0.15">
      <c r="B89" s="8" t="s">
        <v>91</v>
      </c>
      <c r="C89" s="19">
        <v>277</v>
      </c>
      <c r="D89" s="19">
        <v>414</v>
      </c>
      <c r="E89" s="19">
        <f t="shared" si="1"/>
        <v>691</v>
      </c>
    </row>
    <row r="90" spans="2:5" x14ac:dyDescent="0.15">
      <c r="B90" s="8" t="s">
        <v>92</v>
      </c>
      <c r="C90" s="19">
        <v>323</v>
      </c>
      <c r="D90" s="19">
        <v>406</v>
      </c>
      <c r="E90" s="19">
        <f t="shared" si="1"/>
        <v>729</v>
      </c>
    </row>
    <row r="91" spans="2:5" x14ac:dyDescent="0.15">
      <c r="B91" s="8" t="s">
        <v>93</v>
      </c>
      <c r="C91" s="19">
        <v>255</v>
      </c>
      <c r="D91" s="19">
        <v>413</v>
      </c>
      <c r="E91" s="19">
        <f t="shared" si="1"/>
        <v>668</v>
      </c>
    </row>
    <row r="92" spans="2:5" x14ac:dyDescent="0.15">
      <c r="B92" s="8" t="s">
        <v>94</v>
      </c>
      <c r="C92" s="19">
        <v>208</v>
      </c>
      <c r="D92" s="19">
        <v>328</v>
      </c>
      <c r="E92" s="19">
        <f t="shared" si="1"/>
        <v>536</v>
      </c>
    </row>
    <row r="93" spans="2:5" x14ac:dyDescent="0.15">
      <c r="B93" s="8" t="s">
        <v>95</v>
      </c>
      <c r="C93" s="19">
        <v>168</v>
      </c>
      <c r="D93" s="19">
        <v>292</v>
      </c>
      <c r="E93" s="19">
        <f t="shared" si="1"/>
        <v>460</v>
      </c>
    </row>
    <row r="94" spans="2:5" x14ac:dyDescent="0.15">
      <c r="B94" s="8" t="s">
        <v>96</v>
      </c>
      <c r="C94" s="19">
        <v>151</v>
      </c>
      <c r="D94" s="19">
        <v>309</v>
      </c>
      <c r="E94" s="19">
        <f t="shared" si="1"/>
        <v>460</v>
      </c>
    </row>
    <row r="95" spans="2:5" x14ac:dyDescent="0.15">
      <c r="B95" s="8" t="s">
        <v>97</v>
      </c>
      <c r="C95" s="19">
        <v>144</v>
      </c>
      <c r="D95" s="19">
        <v>285</v>
      </c>
      <c r="E95" s="19">
        <f t="shared" si="1"/>
        <v>429</v>
      </c>
    </row>
    <row r="96" spans="2:5" x14ac:dyDescent="0.15">
      <c r="B96" s="8" t="s">
        <v>98</v>
      </c>
      <c r="C96" s="19">
        <v>138</v>
      </c>
      <c r="D96" s="19">
        <v>283</v>
      </c>
      <c r="E96" s="19">
        <f t="shared" si="1"/>
        <v>421</v>
      </c>
    </row>
    <row r="97" spans="2:5" x14ac:dyDescent="0.15">
      <c r="B97" s="8" t="s">
        <v>99</v>
      </c>
      <c r="C97" s="19">
        <v>88</v>
      </c>
      <c r="D97" s="19">
        <v>206</v>
      </c>
      <c r="E97" s="19">
        <f t="shared" si="1"/>
        <v>294</v>
      </c>
    </row>
    <row r="98" spans="2:5" x14ac:dyDescent="0.15">
      <c r="B98" s="8" t="s">
        <v>100</v>
      </c>
      <c r="C98" s="19">
        <v>79</v>
      </c>
      <c r="D98" s="19">
        <v>187</v>
      </c>
      <c r="E98" s="19">
        <f t="shared" si="1"/>
        <v>266</v>
      </c>
    </row>
    <row r="99" spans="2:5" x14ac:dyDescent="0.15">
      <c r="B99" s="8" t="s">
        <v>101</v>
      </c>
      <c r="C99" s="19">
        <v>57</v>
      </c>
      <c r="D99" s="19">
        <v>185</v>
      </c>
      <c r="E99" s="19">
        <f t="shared" si="1"/>
        <v>242</v>
      </c>
    </row>
    <row r="100" spans="2:5" x14ac:dyDescent="0.15">
      <c r="B100" s="8" t="s">
        <v>102</v>
      </c>
      <c r="C100" s="19">
        <v>57</v>
      </c>
      <c r="D100" s="19">
        <v>135</v>
      </c>
      <c r="E100" s="19">
        <f t="shared" si="1"/>
        <v>192</v>
      </c>
    </row>
    <row r="101" spans="2:5" x14ac:dyDescent="0.15">
      <c r="B101" s="8" t="s">
        <v>103</v>
      </c>
      <c r="C101" s="19">
        <v>42</v>
      </c>
      <c r="D101" s="19">
        <v>114</v>
      </c>
      <c r="E101" s="19">
        <f t="shared" si="1"/>
        <v>156</v>
      </c>
    </row>
    <row r="102" spans="2:5" x14ac:dyDescent="0.15">
      <c r="B102" s="8" t="s">
        <v>104</v>
      </c>
      <c r="C102" s="19">
        <v>16</v>
      </c>
      <c r="D102" s="19">
        <v>76</v>
      </c>
      <c r="E102" s="19">
        <f t="shared" si="1"/>
        <v>92</v>
      </c>
    </row>
    <row r="103" spans="2:5" x14ac:dyDescent="0.15">
      <c r="B103" s="8" t="s">
        <v>105</v>
      </c>
      <c r="C103" s="19">
        <v>18</v>
      </c>
      <c r="D103" s="19">
        <v>53</v>
      </c>
      <c r="E103" s="19">
        <f t="shared" si="1"/>
        <v>71</v>
      </c>
    </row>
    <row r="104" spans="2:5" x14ac:dyDescent="0.15">
      <c r="B104" s="8" t="s">
        <v>106</v>
      </c>
      <c r="C104" s="19">
        <v>11</v>
      </c>
      <c r="D104" s="19">
        <v>60</v>
      </c>
      <c r="E104" s="19">
        <f t="shared" si="1"/>
        <v>71</v>
      </c>
    </row>
    <row r="105" spans="2:5" x14ac:dyDescent="0.15">
      <c r="B105" s="8" t="s">
        <v>107</v>
      </c>
      <c r="C105" s="19">
        <v>6</v>
      </c>
      <c r="D105" s="19">
        <v>31</v>
      </c>
      <c r="E105" s="19">
        <f t="shared" si="1"/>
        <v>37</v>
      </c>
    </row>
    <row r="106" spans="2:5" x14ac:dyDescent="0.15">
      <c r="B106" s="8" t="s">
        <v>108</v>
      </c>
      <c r="C106" s="19">
        <v>3</v>
      </c>
      <c r="D106" s="19">
        <v>19</v>
      </c>
      <c r="E106" s="19">
        <f t="shared" si="1"/>
        <v>22</v>
      </c>
    </row>
    <row r="107" spans="2:5" x14ac:dyDescent="0.15">
      <c r="B107" s="8" t="s">
        <v>109</v>
      </c>
      <c r="C107" s="19">
        <v>2</v>
      </c>
      <c r="D107" s="19">
        <v>21</v>
      </c>
      <c r="E107" s="19">
        <f t="shared" si="1"/>
        <v>23</v>
      </c>
    </row>
    <row r="108" spans="2:5" x14ac:dyDescent="0.15">
      <c r="B108" s="17" t="s">
        <v>134</v>
      </c>
      <c r="C108" s="19">
        <v>4</v>
      </c>
      <c r="D108" s="19">
        <v>30</v>
      </c>
      <c r="E108" s="19">
        <f t="shared" si="1"/>
        <v>34</v>
      </c>
    </row>
    <row r="109" spans="2:5" x14ac:dyDescent="0.15">
      <c r="B109" s="18" t="s">
        <v>8</v>
      </c>
      <c r="C109" s="19">
        <f>SUM(C8:C108)</f>
        <v>34669</v>
      </c>
      <c r="D109" s="19">
        <f>SUM(D8:D108)</f>
        <v>38173</v>
      </c>
      <c r="E109" s="19">
        <f>SUM(E8:E108)</f>
        <v>72842</v>
      </c>
    </row>
  </sheetData>
  <phoneticPr fontId="2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H50"/>
  <sheetViews>
    <sheetView workbookViewId="0"/>
  </sheetViews>
  <sheetFormatPr defaultRowHeight="13.5" x14ac:dyDescent="0.15"/>
  <cols>
    <col min="1" max="1" width="6.625" customWidth="1"/>
    <col min="2" max="2" width="14.625" customWidth="1"/>
    <col min="3" max="7" width="10.625" customWidth="1"/>
  </cols>
  <sheetData>
    <row r="1" spans="1:8" s="1" customFormat="1" x14ac:dyDescent="0.15">
      <c r="B1" s="12" t="s">
        <v>4</v>
      </c>
    </row>
    <row r="2" spans="1:8" s="1" customFormat="1" ht="6.95" customHeight="1" x14ac:dyDescent="0.15">
      <c r="A2" s="10"/>
      <c r="B2" s="9"/>
      <c r="C2" s="9"/>
      <c r="D2" s="9"/>
      <c r="E2" s="9"/>
      <c r="F2" s="9"/>
      <c r="G2" s="9"/>
      <c r="H2" s="9"/>
    </row>
    <row r="3" spans="1:8" s="14" customFormat="1" ht="10.5" x14ac:dyDescent="0.15">
      <c r="B3" s="15" t="s">
        <v>135</v>
      </c>
      <c r="C3" s="15"/>
      <c r="D3" s="15"/>
      <c r="E3" s="15"/>
      <c r="F3" s="15"/>
      <c r="G3" s="15"/>
      <c r="H3" s="15"/>
    </row>
    <row r="4" spans="1:8" s="14" customFormat="1" ht="10.5" x14ac:dyDescent="0.15">
      <c r="B4" s="16" t="s">
        <v>136</v>
      </c>
      <c r="C4" s="15"/>
      <c r="D4" s="15"/>
      <c r="E4" s="15"/>
      <c r="F4" s="15"/>
      <c r="G4" s="15"/>
      <c r="H4" s="15"/>
    </row>
    <row r="5" spans="1:8" s="1" customFormat="1" ht="6.95" customHeight="1" x14ac:dyDescent="0.15">
      <c r="A5" s="10"/>
      <c r="B5" s="9"/>
      <c r="C5" s="9"/>
      <c r="D5" s="9"/>
      <c r="E5" s="9"/>
      <c r="F5" s="9"/>
      <c r="G5" s="9"/>
      <c r="H5" s="9"/>
    </row>
    <row r="6" spans="1:8" x14ac:dyDescent="0.15">
      <c r="A6" s="5"/>
      <c r="B6" s="5"/>
      <c r="C6" s="5"/>
      <c r="D6" s="13" t="str">
        <f>年齢別!D6</f>
        <v>令和6年6月1日現在</v>
      </c>
      <c r="E6" s="5"/>
      <c r="F6" s="5"/>
      <c r="G6" s="5"/>
      <c r="H6" s="5"/>
    </row>
    <row r="7" spans="1:8" x14ac:dyDescent="0.15">
      <c r="B7" s="3" t="s">
        <v>7</v>
      </c>
      <c r="C7" s="3" t="s">
        <v>0</v>
      </c>
      <c r="D7" s="3" t="s">
        <v>1</v>
      </c>
      <c r="E7" s="3" t="s">
        <v>8</v>
      </c>
    </row>
    <row r="8" spans="1:8" x14ac:dyDescent="0.15">
      <c r="B8" s="11" t="s">
        <v>111</v>
      </c>
      <c r="C8" s="20">
        <f>SUM(年齢別!C8:C12)</f>
        <v>1391</v>
      </c>
      <c r="D8" s="20">
        <f>SUM(年齢別!D8:D12)</f>
        <v>1272</v>
      </c>
      <c r="E8" s="20">
        <f>SUM(C8:D8)</f>
        <v>2663</v>
      </c>
    </row>
    <row r="9" spans="1:8" x14ac:dyDescent="0.15">
      <c r="B9" s="11" t="s">
        <v>110</v>
      </c>
      <c r="C9" s="20">
        <f>SUM(年齢別!C13:C17)</f>
        <v>1383</v>
      </c>
      <c r="D9" s="20">
        <f>SUM(年齢別!D13:D17)</f>
        <v>1373</v>
      </c>
      <c r="E9" s="20">
        <f t="shared" ref="E9:E28" si="0">SUM(C9:D9)</f>
        <v>2756</v>
      </c>
    </row>
    <row r="10" spans="1:8" x14ac:dyDescent="0.15">
      <c r="B10" s="11" t="s">
        <v>112</v>
      </c>
      <c r="C10" s="20">
        <f>SUM(年齢別!C18:C22)</f>
        <v>1457</v>
      </c>
      <c r="D10" s="20">
        <f>SUM(年齢別!D18:D22)</f>
        <v>1481</v>
      </c>
      <c r="E10" s="20">
        <f t="shared" si="0"/>
        <v>2938</v>
      </c>
    </row>
    <row r="11" spans="1:8" x14ac:dyDescent="0.15">
      <c r="B11" s="11" t="s">
        <v>113</v>
      </c>
      <c r="C11" s="20">
        <f>SUM(年齢別!C23:C27)</f>
        <v>1761</v>
      </c>
      <c r="D11" s="20">
        <f>SUM(年齢別!D23:D27)</f>
        <v>1677</v>
      </c>
      <c r="E11" s="20">
        <f t="shared" si="0"/>
        <v>3438</v>
      </c>
    </row>
    <row r="12" spans="1:8" x14ac:dyDescent="0.15">
      <c r="B12" s="11" t="s">
        <v>114</v>
      </c>
      <c r="C12" s="20">
        <f>SUM(年齢別!C28:C32)</f>
        <v>2179</v>
      </c>
      <c r="D12" s="20">
        <f>SUM(年齢別!D28:D32)</f>
        <v>2156</v>
      </c>
      <c r="E12" s="20">
        <f t="shared" si="0"/>
        <v>4335</v>
      </c>
    </row>
    <row r="13" spans="1:8" x14ac:dyDescent="0.15">
      <c r="B13" s="11" t="s">
        <v>115</v>
      </c>
      <c r="C13" s="20">
        <f>SUM(年齢別!C33:C37)</f>
        <v>2081</v>
      </c>
      <c r="D13" s="20">
        <f>SUM(年齢別!D33:D37)</f>
        <v>2209</v>
      </c>
      <c r="E13" s="20">
        <f t="shared" si="0"/>
        <v>4290</v>
      </c>
    </row>
    <row r="14" spans="1:8" x14ac:dyDescent="0.15">
      <c r="B14" s="11" t="s">
        <v>116</v>
      </c>
      <c r="C14" s="20">
        <f>SUM(年齢別!C38:C42)</f>
        <v>1887</v>
      </c>
      <c r="D14" s="20">
        <f>SUM(年齢別!D38:D42)</f>
        <v>1943</v>
      </c>
      <c r="E14" s="20">
        <f t="shared" si="0"/>
        <v>3830</v>
      </c>
    </row>
    <row r="15" spans="1:8" x14ac:dyDescent="0.15">
      <c r="B15" s="11" t="s">
        <v>117</v>
      </c>
      <c r="C15" s="20">
        <f>SUM(年齢別!C43:C47)</f>
        <v>1885</v>
      </c>
      <c r="D15" s="20">
        <f>SUM(年齢別!D43:D47)</f>
        <v>1800</v>
      </c>
      <c r="E15" s="20">
        <f t="shared" si="0"/>
        <v>3685</v>
      </c>
    </row>
    <row r="16" spans="1:8" x14ac:dyDescent="0.15">
      <c r="B16" s="11" t="s">
        <v>118</v>
      </c>
      <c r="C16" s="20">
        <f>SUM(年齢別!C48:C52)</f>
        <v>1952</v>
      </c>
      <c r="D16" s="20">
        <f>SUM(年齢別!D48:D52)</f>
        <v>2046</v>
      </c>
      <c r="E16" s="20">
        <f t="shared" si="0"/>
        <v>3998</v>
      </c>
    </row>
    <row r="17" spans="2:5" x14ac:dyDescent="0.15">
      <c r="B17" s="11" t="s">
        <v>119</v>
      </c>
      <c r="C17" s="20">
        <f>SUM(年齢別!C53:C57)</f>
        <v>2535</v>
      </c>
      <c r="D17" s="20">
        <f>SUM(年齢別!D53:D57)</f>
        <v>2701</v>
      </c>
      <c r="E17" s="20">
        <f t="shared" si="0"/>
        <v>5236</v>
      </c>
    </row>
    <row r="18" spans="2:5" x14ac:dyDescent="0.15">
      <c r="B18" s="11" t="s">
        <v>120</v>
      </c>
      <c r="C18" s="20">
        <f>SUM(年齢別!C58:C62)</f>
        <v>3307</v>
      </c>
      <c r="D18" s="20">
        <f>SUM(年齢別!D58:D62)</f>
        <v>3358</v>
      </c>
      <c r="E18" s="20">
        <f t="shared" si="0"/>
        <v>6665</v>
      </c>
    </row>
    <row r="19" spans="2:5" x14ac:dyDescent="0.15">
      <c r="B19" s="11" t="s">
        <v>121</v>
      </c>
      <c r="C19" s="20">
        <f>SUM(年齢別!C63:C67)</f>
        <v>2730</v>
      </c>
      <c r="D19" s="20">
        <f>SUM(年齢別!D63:D67)</f>
        <v>2845</v>
      </c>
      <c r="E19" s="20">
        <f t="shared" si="0"/>
        <v>5575</v>
      </c>
    </row>
    <row r="20" spans="2:5" x14ac:dyDescent="0.15">
      <c r="B20" s="11" t="s">
        <v>122</v>
      </c>
      <c r="C20" s="20">
        <f>SUM(年齢別!C68:C72)</f>
        <v>2111</v>
      </c>
      <c r="D20" s="20">
        <f>SUM(年齢別!D68:D72)</f>
        <v>2171</v>
      </c>
      <c r="E20" s="20">
        <f t="shared" si="0"/>
        <v>4282</v>
      </c>
    </row>
    <row r="21" spans="2:5" x14ac:dyDescent="0.15">
      <c r="B21" s="11" t="s">
        <v>123</v>
      </c>
      <c r="C21" s="20">
        <f>SUM(年齢別!C73:C77)</f>
        <v>1806</v>
      </c>
      <c r="D21" s="20">
        <f>SUM(年齢別!D73:D77)</f>
        <v>1955</v>
      </c>
      <c r="E21" s="20">
        <f t="shared" si="0"/>
        <v>3761</v>
      </c>
    </row>
    <row r="22" spans="2:5" x14ac:dyDescent="0.15">
      <c r="B22" s="11" t="s">
        <v>124</v>
      </c>
      <c r="C22" s="20">
        <f>SUM(年齢別!C78:C82)</f>
        <v>2008</v>
      </c>
      <c r="D22" s="20">
        <f>SUM(年齢別!D78:D82)</f>
        <v>2385</v>
      </c>
      <c r="E22" s="20">
        <f t="shared" si="0"/>
        <v>4393</v>
      </c>
    </row>
    <row r="23" spans="2:5" x14ac:dyDescent="0.15">
      <c r="B23" s="11" t="s">
        <v>125</v>
      </c>
      <c r="C23" s="20">
        <f>SUM(年齢別!C83:C87)</f>
        <v>1813</v>
      </c>
      <c r="D23" s="20">
        <f>SUM(年齢別!D83:D87)</f>
        <v>2478</v>
      </c>
      <c r="E23" s="20">
        <f t="shared" si="0"/>
        <v>4291</v>
      </c>
    </row>
    <row r="24" spans="2:5" x14ac:dyDescent="0.15">
      <c r="B24" s="11" t="s">
        <v>126</v>
      </c>
      <c r="C24" s="20">
        <f>SUM(年齢別!C88:C92)</f>
        <v>1399</v>
      </c>
      <c r="D24" s="20">
        <f>SUM(年齢別!D88:D92)</f>
        <v>2037</v>
      </c>
      <c r="E24" s="20">
        <f t="shared" si="0"/>
        <v>3436</v>
      </c>
    </row>
    <row r="25" spans="2:5" x14ac:dyDescent="0.15">
      <c r="B25" s="11" t="s">
        <v>127</v>
      </c>
      <c r="C25" s="20">
        <f>SUM(年齢別!C93:C97)</f>
        <v>689</v>
      </c>
      <c r="D25" s="20">
        <f>SUM(年齢別!D93:D97)</f>
        <v>1375</v>
      </c>
      <c r="E25" s="20">
        <f t="shared" si="0"/>
        <v>2064</v>
      </c>
    </row>
    <row r="26" spans="2:5" x14ac:dyDescent="0.15">
      <c r="B26" s="11" t="s">
        <v>128</v>
      </c>
      <c r="C26" s="20">
        <f>SUM(年齢別!C98:C102)</f>
        <v>251</v>
      </c>
      <c r="D26" s="20">
        <f>SUM(年齢別!D98:D102)</f>
        <v>697</v>
      </c>
      <c r="E26" s="20">
        <f t="shared" si="0"/>
        <v>948</v>
      </c>
    </row>
    <row r="27" spans="2:5" x14ac:dyDescent="0.15">
      <c r="B27" s="11" t="s">
        <v>129</v>
      </c>
      <c r="C27" s="20">
        <f>SUM(年齢別!C103:C107)</f>
        <v>40</v>
      </c>
      <c r="D27" s="20">
        <f>SUM(年齢別!D103:D107)</f>
        <v>184</v>
      </c>
      <c r="E27" s="20">
        <f t="shared" si="0"/>
        <v>224</v>
      </c>
    </row>
    <row r="28" spans="2:5" x14ac:dyDescent="0.15">
      <c r="B28" s="11" t="s">
        <v>133</v>
      </c>
      <c r="C28" s="20">
        <f>年齢別!C108</f>
        <v>4</v>
      </c>
      <c r="D28" s="20">
        <f>年齢別!D108</f>
        <v>30</v>
      </c>
      <c r="E28" s="20">
        <f t="shared" si="0"/>
        <v>34</v>
      </c>
    </row>
    <row r="29" spans="2:5" x14ac:dyDescent="0.15">
      <c r="B29" s="4" t="s">
        <v>8</v>
      </c>
      <c r="C29" s="20">
        <f>SUM(C8:C28)</f>
        <v>34669</v>
      </c>
      <c r="D29" s="20">
        <f>SUM(D8:D28)</f>
        <v>38173</v>
      </c>
      <c r="E29" s="20">
        <f>SUM(E8:E28)</f>
        <v>72842</v>
      </c>
    </row>
    <row r="37" spans="1:8" x14ac:dyDescent="0.15">
      <c r="B37" s="12" t="s">
        <v>3</v>
      </c>
    </row>
    <row r="38" spans="1:8" s="1" customFormat="1" ht="6.95" customHeight="1" x14ac:dyDescent="0.15">
      <c r="A38" s="10"/>
      <c r="B38" s="9"/>
      <c r="C38" s="9"/>
      <c r="D38" s="9"/>
      <c r="E38" s="9"/>
      <c r="F38" s="9"/>
      <c r="G38" s="9"/>
      <c r="H38" s="9"/>
    </row>
    <row r="39" spans="1:8" s="14" customFormat="1" ht="10.5" x14ac:dyDescent="0.15">
      <c r="B39" s="15" t="s">
        <v>135</v>
      </c>
      <c r="C39" s="15"/>
      <c r="D39" s="15"/>
      <c r="E39" s="15"/>
      <c r="F39" s="15"/>
      <c r="G39" s="15"/>
      <c r="H39" s="15"/>
    </row>
    <row r="40" spans="1:8" s="14" customFormat="1" ht="10.5" x14ac:dyDescent="0.15">
      <c r="B40" s="16" t="s">
        <v>136</v>
      </c>
      <c r="C40" s="15"/>
      <c r="D40" s="15"/>
      <c r="E40" s="15"/>
      <c r="F40" s="15"/>
      <c r="G40" s="15"/>
      <c r="H40" s="15"/>
    </row>
    <row r="41" spans="1:8" s="1" customFormat="1" ht="6.95" customHeight="1" x14ac:dyDescent="0.15">
      <c r="A41" s="10"/>
      <c r="B41" s="9"/>
      <c r="C41" s="9"/>
      <c r="D41" s="9"/>
      <c r="E41" s="9"/>
      <c r="F41" s="9"/>
      <c r="G41" s="9"/>
      <c r="H41" s="9"/>
    </row>
    <row r="42" spans="1:8" x14ac:dyDescent="0.15">
      <c r="B42" s="1"/>
      <c r="F42" s="6" t="str">
        <f>年齢別!D6</f>
        <v>令和6年6月1日現在</v>
      </c>
    </row>
    <row r="43" spans="1:8" x14ac:dyDescent="0.15">
      <c r="B43" s="21" t="s">
        <v>9</v>
      </c>
      <c r="C43" s="22"/>
      <c r="D43" s="22"/>
      <c r="E43" s="3" t="s">
        <v>0</v>
      </c>
      <c r="F43" s="3" t="s">
        <v>1</v>
      </c>
      <c r="G43" s="3" t="s">
        <v>8</v>
      </c>
    </row>
    <row r="44" spans="1:8" x14ac:dyDescent="0.15">
      <c r="B44" s="27" t="s">
        <v>130</v>
      </c>
      <c r="C44" s="27"/>
      <c r="D44" s="27"/>
      <c r="E44" s="20">
        <f>SUM(年齢別!C8:C12)</f>
        <v>1391</v>
      </c>
      <c r="F44" s="20">
        <f>SUM(年齢別!D8:D12)</f>
        <v>1272</v>
      </c>
      <c r="G44" s="20">
        <f>SUM(E44:F44)</f>
        <v>2663</v>
      </c>
    </row>
    <row r="45" spans="1:8" x14ac:dyDescent="0.15">
      <c r="B45" s="27" t="s">
        <v>5</v>
      </c>
      <c r="C45" s="27"/>
      <c r="D45" s="27"/>
      <c r="E45" s="20">
        <f>SUM(年齢別!C8:C22)</f>
        <v>4231</v>
      </c>
      <c r="F45" s="20">
        <f>SUM(年齢別!D8:D22)</f>
        <v>4126</v>
      </c>
      <c r="G45" s="20">
        <f>SUM(E45:F45)</f>
        <v>8357</v>
      </c>
    </row>
    <row r="46" spans="1:8" x14ac:dyDescent="0.15">
      <c r="B46" s="27" t="s">
        <v>131</v>
      </c>
      <c r="C46" s="27"/>
      <c r="D46" s="27"/>
      <c r="E46" s="20">
        <f>SUM(年齢別!C23:C72)</f>
        <v>22428</v>
      </c>
      <c r="F46" s="20">
        <f>SUM(年齢別!D23:D72)</f>
        <v>22906</v>
      </c>
      <c r="G46" s="20">
        <f>SUM(E46:F46)</f>
        <v>45334</v>
      </c>
    </row>
    <row r="47" spans="1:8" x14ac:dyDescent="0.15">
      <c r="B47" s="27" t="s">
        <v>132</v>
      </c>
      <c r="C47" s="27"/>
      <c r="D47" s="27"/>
      <c r="E47" s="20">
        <f>SUM(年齢別!C48:C67)</f>
        <v>10524</v>
      </c>
      <c r="F47" s="20">
        <f>SUM(年齢別!D48:D67)</f>
        <v>10950</v>
      </c>
      <c r="G47" s="20">
        <f>SUM(E47:F47)</f>
        <v>21474</v>
      </c>
    </row>
    <row r="48" spans="1:8" x14ac:dyDescent="0.15">
      <c r="B48" s="23" t="s">
        <v>6</v>
      </c>
      <c r="C48" s="24"/>
      <c r="D48" s="25"/>
      <c r="E48" s="20">
        <f>SUM(年齢別!C73:C108)</f>
        <v>8010</v>
      </c>
      <c r="F48" s="20">
        <f>SUM(年齢別!D73:D108)</f>
        <v>11141</v>
      </c>
      <c r="G48" s="20">
        <f>SUM(E48:F48)</f>
        <v>19151</v>
      </c>
    </row>
    <row r="50" spans="2:7" x14ac:dyDescent="0.15">
      <c r="B50" s="26" t="s">
        <v>137</v>
      </c>
      <c r="C50" s="26"/>
      <c r="D50" s="26"/>
      <c r="E50" s="20">
        <f>年齢別!C109</f>
        <v>34669</v>
      </c>
      <c r="F50" s="20">
        <f>年齢別!D109</f>
        <v>38173</v>
      </c>
      <c r="G50" s="20">
        <f>年齢別!E109</f>
        <v>72842</v>
      </c>
    </row>
  </sheetData>
  <mergeCells count="7">
    <mergeCell ref="B43:D43"/>
    <mergeCell ref="B48:D48"/>
    <mergeCell ref="B50:D50"/>
    <mergeCell ref="B44:D44"/>
    <mergeCell ref="B45:D45"/>
    <mergeCell ref="B46:D46"/>
    <mergeCell ref="B47:D47"/>
  </mergeCells>
  <phoneticPr fontId="2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年齢別</vt:lpstr>
      <vt:lpstr>５歳階級・年齢別構成</vt:lpstr>
      <vt:lpstr>年齢別!Print_Titles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規程</dc:creator>
  <cp:lastModifiedBy>Administrator</cp:lastModifiedBy>
  <cp:lastPrinted>2011-08-05T03:20:56Z</cp:lastPrinted>
  <dcterms:created xsi:type="dcterms:W3CDTF">2003-02-06T00:32:31Z</dcterms:created>
  <dcterms:modified xsi:type="dcterms:W3CDTF">2024-06-12T03:36:14Z</dcterms:modified>
</cp:coreProperties>
</file>