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年齢別" sheetId="1" r:id="rId1"/>
    <sheet name="５歳階級・年齢別構成" sheetId="2" r:id="rId2"/>
  </sheets>
  <definedNames>
    <definedName name="_xlnm.Print_Titles" localSheetId="0">'年齢別'!$1:$7</definedName>
  </definedNames>
  <calcPr fullCalcOnLoad="1"/>
</workbook>
</file>

<file path=xl/sharedStrings.xml><?xml version="1.0" encoding="utf-8"?>
<sst xmlns="http://schemas.openxmlformats.org/spreadsheetml/2006/main" count="152" uniqueCount="139">
  <si>
    <t>男</t>
  </si>
  <si>
    <t>女</t>
  </si>
  <si>
    <t>年齢別人口</t>
  </si>
  <si>
    <t>年齢別構成人口</t>
  </si>
  <si>
    <t>５齢階級人口</t>
  </si>
  <si>
    <t>１４歳以下人口（年少人口）</t>
  </si>
  <si>
    <t>６５歳以上人口（老齢人口）</t>
  </si>
  <si>
    <t>年齢</t>
  </si>
  <si>
    <t>合計</t>
  </si>
  <si>
    <t>区分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</si>
  <si>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</si>
  <si>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</si>
  <si>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</si>
  <si>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</si>
  <si>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</si>
  <si>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</si>
  <si>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</si>
  <si>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</si>
  <si>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</si>
  <si>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</si>
  <si>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</si>
  <si>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</si>
  <si>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</si>
  <si>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</si>
  <si>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</si>
  <si>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</si>
  <si>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</si>
  <si>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</si>
  <si>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</si>
  <si>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</si>
  <si>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</si>
  <si>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</si>
  <si>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</si>
  <si>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</si>
  <si>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</si>
  <si>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</si>
  <si>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</si>
  <si>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</si>
  <si>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</si>
  <si>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</si>
  <si>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</si>
  <si>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</si>
  <si>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</si>
  <si>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</si>
  <si>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</si>
  <si>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</si>
  <si>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</si>
  <si>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</si>
  <si>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</si>
  <si>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</si>
  <si>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</si>
  <si>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</si>
  <si>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</si>
  <si>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</si>
  <si>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</si>
  <si>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</si>
  <si>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</si>
  <si>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</si>
  <si>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</si>
  <si>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</si>
  <si>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</si>
  <si>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</si>
  <si>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</si>
  <si>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</si>
  <si>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</si>
  <si>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</si>
  <si>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</si>
  <si>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</si>
  <si>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</si>
  <si>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</si>
  <si>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</si>
  <si>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</si>
  <si>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</si>
  <si>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</si>
  <si>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</si>
  <si>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</si>
  <si>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</si>
  <si>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</si>
  <si>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</si>
  <si>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</si>
  <si>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</si>
  <si>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</si>
  <si>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</si>
  <si>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</si>
  <si>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</si>
  <si>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</si>
  <si>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</si>
  <si>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</si>
  <si>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</si>
  <si>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</si>
  <si>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</si>
  <si>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</si>
  <si>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</si>
  <si>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</si>
  <si>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</si>
  <si>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</si>
  <si>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</si>
  <si>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</si>
  <si>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</si>
  <si>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</si>
  <si>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</si>
  <si>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</si>
  <si>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</si>
  <si>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</si>
  <si>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</si>
  <si>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</si>
  <si>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</si>
  <si>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</si>
  <si>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</si>
  <si>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</si>
  <si>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5歳～9歳</t>
  </si>
  <si>
    <t>0歳～4歳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</si>
  <si>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</si>
  <si>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</si>
  <si>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</si>
  <si>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</si>
  <si>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</si>
  <si>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</si>
  <si>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</si>
  <si>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</si>
  <si>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</si>
  <si>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</si>
  <si>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</si>
  <si>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</si>
  <si>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</si>
  <si>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</si>
  <si>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</si>
  <si>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</si>
  <si>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</si>
  <si>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</si>
  <si>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０歳～４歳人口（幼齢人口）</t>
  </si>
  <si>
    <t>１５歳～６４歳人口（生産年齢人口）</t>
  </si>
  <si>
    <t>４０歳～５９歳人口（中高年齢人口）</t>
  </si>
  <si>
    <t>100歳以上</t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</si>
  <si>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</si>
  <si>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t>この人口は、泉大津市住民基本台帳より集計したもので、住基ネットにより集計した人口と差異があります。</t>
  </si>
  <si>
    <t>住民基本台帳（外国人を含む）による年齢別人口を掲載しています。</t>
  </si>
  <si>
    <t>総人口</t>
  </si>
  <si>
    <t>平成28年1月1日現在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</si>
</sst>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8" fontId="0" fillId="0" borderId="0" xfId="48" applyFont="1" applyAlignment="1">
      <alignment/>
    </xf>
    <xf numFmtId="38" fontId="0" fillId="6" borderId="10" xfId="48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0" xfId="0" applyFont="1" applyAlignment="1">
      <alignment/>
    </xf>
    <xf numFmtId="38" fontId="0" fillId="0" borderId="0" xfId="0" applyNumberFormat="1" applyAlignment="1">
      <alignment/>
    </xf>
    <xf numFmtId="38" fontId="0" fillId="6" borderId="10" xfId="48" applyFont="1" applyFill="1" applyBorder="1" applyAlignment="1">
      <alignment horizontal="center"/>
    </xf>
    <xf numFmtId="38" fontId="0" fillId="34" borderId="10" xfId="48" applyFont="1" applyFill="1" applyBorder="1" applyAlignment="1">
      <alignment horizontal="center"/>
    </xf>
    <xf numFmtId="0" fontId="2" fillId="0" borderId="0" xfId="0" applyFont="1" applyAlignment="1">
      <alignment shrinkToFit="1"/>
    </xf>
    <xf numFmtId="38" fontId="2" fillId="0" borderId="0" xfId="48" applyFont="1" applyAlignment="1">
      <alignment shrinkToFit="1"/>
    </xf>
    <xf numFmtId="0" fontId="0" fillId="34" borderId="10" xfId="0" applyFill="1" applyBorder="1" applyAlignment="1">
      <alignment horizontal="center"/>
    </xf>
    <xf numFmtId="38" fontId="3" fillId="0" borderId="0" xfId="48" applyFont="1" applyAlignment="1">
      <alignment/>
    </xf>
    <xf numFmtId="38" fontId="0" fillId="0" borderId="0" xfId="0" applyNumberFormat="1" applyFont="1" applyAlignment="1">
      <alignment/>
    </xf>
    <xf numFmtId="38" fontId="4" fillId="0" borderId="0" xfId="48" applyFont="1" applyAlignment="1">
      <alignment/>
    </xf>
    <xf numFmtId="0" fontId="4" fillId="0" borderId="0" xfId="0" applyFont="1" applyAlignment="1">
      <alignment/>
    </xf>
    <xf numFmtId="38" fontId="4" fillId="0" borderId="0" xfId="48" applyFont="1" applyAlignment="1">
      <alignment/>
    </xf>
    <xf numFmtId="38" fontId="0" fillId="34" borderId="10" xfId="48" applyFont="1" applyFill="1" applyBorder="1" applyAlignment="1">
      <alignment horizontal="center"/>
    </xf>
    <xf numFmtId="38" fontId="0" fillId="33" borderId="10" xfId="48" applyFont="1" applyFill="1" applyBorder="1" applyAlignment="1">
      <alignment horizontal="center"/>
    </xf>
    <xf numFmtId="176" fontId="0" fillId="0" borderId="10" xfId="48" applyNumberFormat="1" applyFont="1" applyBorder="1" applyAlignment="1">
      <alignment/>
    </xf>
    <xf numFmtId="176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 shrinkToFit="1"/>
    </xf>
    <xf numFmtId="0" fontId="0" fillId="34" borderId="10" xfId="0" applyFill="1" applyBorder="1" applyAlignment="1">
      <alignment shrinkToFit="1"/>
    </xf>
    <xf numFmtId="0" fontId="0" fillId="6" borderId="10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9"/>
  <sheetViews>
    <sheetView tabSelected="1" zoomScalePageLayoutView="0" workbookViewId="0" topLeftCell="A1">
      <selection activeCell="C8" sqref="C8:D107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5" width="10.625" style="1" customWidth="1"/>
    <col min="6" max="16384" width="9.00390625" style="1" customWidth="1"/>
  </cols>
  <sheetData>
    <row r="1" ht="13.5">
      <c r="B1" s="12" t="s">
        <v>2</v>
      </c>
    </row>
    <row r="2" spans="1:8" ht="6.75" customHeight="1">
      <c r="A2" s="10"/>
      <c r="B2" s="9"/>
      <c r="C2" s="9"/>
      <c r="D2" s="9"/>
      <c r="E2" s="9"/>
      <c r="F2" s="9"/>
      <c r="G2" s="9"/>
      <c r="H2" s="9"/>
    </row>
    <row r="3" spans="2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2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75" customHeight="1">
      <c r="A5" s="10"/>
      <c r="B5" s="9"/>
      <c r="C5" s="9"/>
      <c r="D5" s="9"/>
      <c r="E5" s="9"/>
      <c r="F5" s="9"/>
      <c r="G5" s="9"/>
      <c r="H5" s="9"/>
    </row>
    <row r="6" ht="13.5">
      <c r="D6" s="1" t="s">
        <v>138</v>
      </c>
    </row>
    <row r="7" spans="2:5" ht="13.5">
      <c r="B7" s="7" t="s">
        <v>7</v>
      </c>
      <c r="C7" s="2" t="s">
        <v>0</v>
      </c>
      <c r="D7" s="2" t="s">
        <v>1</v>
      </c>
      <c r="E7" s="7" t="s">
        <v>8</v>
      </c>
    </row>
    <row r="8" spans="2:5" ht="13.5">
      <c r="B8" s="8" t="s">
        <v>10</v>
      </c>
      <c r="C8" s="19">
        <v>341</v>
      </c>
      <c r="D8" s="19">
        <v>281</v>
      </c>
      <c r="E8" s="19">
        <f>C8+D8</f>
        <v>622</v>
      </c>
    </row>
    <row r="9" spans="2:5" ht="13.5">
      <c r="B9" s="8" t="s">
        <v>11</v>
      </c>
      <c r="C9" s="19">
        <v>324</v>
      </c>
      <c r="D9" s="19">
        <v>294</v>
      </c>
      <c r="E9" s="19">
        <f aca="true" t="shared" si="0" ref="E9:E72">C9+D9</f>
        <v>618</v>
      </c>
    </row>
    <row r="10" spans="2:5" ht="13.5">
      <c r="B10" s="8" t="s">
        <v>12</v>
      </c>
      <c r="C10" s="19">
        <v>300</v>
      </c>
      <c r="D10" s="19">
        <v>313</v>
      </c>
      <c r="E10" s="19">
        <f t="shared" si="0"/>
        <v>613</v>
      </c>
    </row>
    <row r="11" spans="2:5" ht="13.5">
      <c r="B11" s="8" t="s">
        <v>13</v>
      </c>
      <c r="C11" s="19">
        <v>288</v>
      </c>
      <c r="D11" s="19">
        <v>323</v>
      </c>
      <c r="E11" s="19">
        <f t="shared" si="0"/>
        <v>611</v>
      </c>
    </row>
    <row r="12" spans="2:5" ht="13.5">
      <c r="B12" s="8" t="s">
        <v>14</v>
      </c>
      <c r="C12" s="19">
        <v>323</v>
      </c>
      <c r="D12" s="19">
        <v>337</v>
      </c>
      <c r="E12" s="19">
        <f t="shared" si="0"/>
        <v>660</v>
      </c>
    </row>
    <row r="13" spans="2:5" ht="13.5">
      <c r="B13" s="8" t="s">
        <v>15</v>
      </c>
      <c r="C13" s="19">
        <v>326</v>
      </c>
      <c r="D13" s="19">
        <v>318</v>
      </c>
      <c r="E13" s="19">
        <f t="shared" si="0"/>
        <v>644</v>
      </c>
    </row>
    <row r="14" spans="2:5" ht="13.5">
      <c r="B14" s="8" t="s">
        <v>16</v>
      </c>
      <c r="C14" s="19">
        <v>332</v>
      </c>
      <c r="D14" s="19">
        <v>309</v>
      </c>
      <c r="E14" s="19">
        <f t="shared" si="0"/>
        <v>641</v>
      </c>
    </row>
    <row r="15" spans="2:5" ht="13.5">
      <c r="B15" s="8" t="s">
        <v>17</v>
      </c>
      <c r="C15" s="19">
        <v>351</v>
      </c>
      <c r="D15" s="19">
        <v>316</v>
      </c>
      <c r="E15" s="19">
        <f t="shared" si="0"/>
        <v>667</v>
      </c>
    </row>
    <row r="16" spans="2:5" ht="13.5">
      <c r="B16" s="8" t="s">
        <v>18</v>
      </c>
      <c r="C16" s="19">
        <v>342</v>
      </c>
      <c r="D16" s="19">
        <v>331</v>
      </c>
      <c r="E16" s="19">
        <f t="shared" si="0"/>
        <v>673</v>
      </c>
    </row>
    <row r="17" spans="2:5" ht="13.5">
      <c r="B17" s="8" t="s">
        <v>19</v>
      </c>
      <c r="C17" s="19">
        <v>376</v>
      </c>
      <c r="D17" s="19">
        <v>353</v>
      </c>
      <c r="E17" s="19">
        <f t="shared" si="0"/>
        <v>729</v>
      </c>
    </row>
    <row r="18" spans="2:5" ht="13.5">
      <c r="B18" s="8" t="s">
        <v>20</v>
      </c>
      <c r="C18" s="19">
        <v>365</v>
      </c>
      <c r="D18" s="19">
        <v>368</v>
      </c>
      <c r="E18" s="19">
        <f t="shared" si="0"/>
        <v>733</v>
      </c>
    </row>
    <row r="19" spans="2:5" ht="13.5">
      <c r="B19" s="8" t="s">
        <v>21</v>
      </c>
      <c r="C19" s="19">
        <v>404</v>
      </c>
      <c r="D19" s="19">
        <v>367</v>
      </c>
      <c r="E19" s="19">
        <f t="shared" si="0"/>
        <v>771</v>
      </c>
    </row>
    <row r="20" spans="2:5" ht="13.5">
      <c r="B20" s="8" t="s">
        <v>22</v>
      </c>
      <c r="C20" s="19">
        <v>406</v>
      </c>
      <c r="D20" s="19">
        <v>406</v>
      </c>
      <c r="E20" s="19">
        <f t="shared" si="0"/>
        <v>812</v>
      </c>
    </row>
    <row r="21" spans="2:5" ht="13.5">
      <c r="B21" s="8" t="s">
        <v>23</v>
      </c>
      <c r="C21" s="19">
        <v>435</v>
      </c>
      <c r="D21" s="19">
        <v>407</v>
      </c>
      <c r="E21" s="19">
        <f t="shared" si="0"/>
        <v>842</v>
      </c>
    </row>
    <row r="22" spans="2:5" ht="13.5">
      <c r="B22" s="8" t="s">
        <v>24</v>
      </c>
      <c r="C22" s="19">
        <v>434</v>
      </c>
      <c r="D22" s="19">
        <v>401</v>
      </c>
      <c r="E22" s="19">
        <f t="shared" si="0"/>
        <v>835</v>
      </c>
    </row>
    <row r="23" spans="2:5" ht="13.5">
      <c r="B23" s="8" t="s">
        <v>25</v>
      </c>
      <c r="C23" s="19">
        <v>486</v>
      </c>
      <c r="D23" s="19">
        <v>488</v>
      </c>
      <c r="E23" s="19">
        <f t="shared" si="0"/>
        <v>974</v>
      </c>
    </row>
    <row r="24" spans="2:5" ht="13.5">
      <c r="B24" s="8" t="s">
        <v>26</v>
      </c>
      <c r="C24" s="19">
        <v>493</v>
      </c>
      <c r="D24" s="19">
        <v>451</v>
      </c>
      <c r="E24" s="19">
        <f t="shared" si="0"/>
        <v>944</v>
      </c>
    </row>
    <row r="25" spans="2:5" ht="13.5">
      <c r="B25" s="8" t="s">
        <v>27</v>
      </c>
      <c r="C25" s="19">
        <v>444</v>
      </c>
      <c r="D25" s="19">
        <v>468</v>
      </c>
      <c r="E25" s="19">
        <f t="shared" si="0"/>
        <v>912</v>
      </c>
    </row>
    <row r="26" spans="2:5" ht="13.5">
      <c r="B26" s="8" t="s">
        <v>28</v>
      </c>
      <c r="C26" s="19">
        <v>481</v>
      </c>
      <c r="D26" s="19">
        <v>467</v>
      </c>
      <c r="E26" s="19">
        <f t="shared" si="0"/>
        <v>948</v>
      </c>
    </row>
    <row r="27" spans="2:5" ht="13.5">
      <c r="B27" s="8" t="s">
        <v>29</v>
      </c>
      <c r="C27" s="19">
        <v>414</v>
      </c>
      <c r="D27" s="19">
        <v>436</v>
      </c>
      <c r="E27" s="19">
        <f t="shared" si="0"/>
        <v>850</v>
      </c>
    </row>
    <row r="28" spans="2:5" ht="13.5">
      <c r="B28" s="8" t="s">
        <v>30</v>
      </c>
      <c r="C28" s="19">
        <v>430</v>
      </c>
      <c r="D28" s="19">
        <v>390</v>
      </c>
      <c r="E28" s="19">
        <f t="shared" si="0"/>
        <v>820</v>
      </c>
    </row>
    <row r="29" spans="2:5" ht="13.5">
      <c r="B29" s="8" t="s">
        <v>31</v>
      </c>
      <c r="C29" s="19">
        <v>423</v>
      </c>
      <c r="D29" s="19">
        <v>399</v>
      </c>
      <c r="E29" s="19">
        <f t="shared" si="0"/>
        <v>822</v>
      </c>
    </row>
    <row r="30" spans="2:5" ht="13.5">
      <c r="B30" s="8" t="s">
        <v>32</v>
      </c>
      <c r="C30" s="19">
        <v>397</v>
      </c>
      <c r="D30" s="19">
        <v>388</v>
      </c>
      <c r="E30" s="19">
        <f t="shared" si="0"/>
        <v>785</v>
      </c>
    </row>
    <row r="31" spans="2:5" ht="13.5">
      <c r="B31" s="8" t="s">
        <v>33</v>
      </c>
      <c r="C31" s="19">
        <v>386</v>
      </c>
      <c r="D31" s="19">
        <v>400</v>
      </c>
      <c r="E31" s="19">
        <f t="shared" si="0"/>
        <v>786</v>
      </c>
    </row>
    <row r="32" spans="2:5" ht="13.5">
      <c r="B32" s="8" t="s">
        <v>34</v>
      </c>
      <c r="C32" s="19">
        <v>378</v>
      </c>
      <c r="D32" s="19">
        <v>339</v>
      </c>
      <c r="E32" s="19">
        <f t="shared" si="0"/>
        <v>717</v>
      </c>
    </row>
    <row r="33" spans="2:5" ht="13.5">
      <c r="B33" s="8" t="s">
        <v>35</v>
      </c>
      <c r="C33" s="19">
        <v>375</v>
      </c>
      <c r="D33" s="19">
        <v>372</v>
      </c>
      <c r="E33" s="19">
        <f t="shared" si="0"/>
        <v>747</v>
      </c>
    </row>
    <row r="34" spans="2:5" ht="13.5">
      <c r="B34" s="8" t="s">
        <v>36</v>
      </c>
      <c r="C34" s="19">
        <v>351</v>
      </c>
      <c r="D34" s="19">
        <v>369</v>
      </c>
      <c r="E34" s="19">
        <f t="shared" si="0"/>
        <v>720</v>
      </c>
    </row>
    <row r="35" spans="2:5" ht="13.5">
      <c r="B35" s="8" t="s">
        <v>37</v>
      </c>
      <c r="C35" s="19">
        <v>383</v>
      </c>
      <c r="D35" s="19">
        <v>379</v>
      </c>
      <c r="E35" s="19">
        <f t="shared" si="0"/>
        <v>762</v>
      </c>
    </row>
    <row r="36" spans="2:5" ht="13.5">
      <c r="B36" s="8" t="s">
        <v>38</v>
      </c>
      <c r="C36" s="19">
        <v>392</v>
      </c>
      <c r="D36" s="19">
        <v>395</v>
      </c>
      <c r="E36" s="19">
        <f t="shared" si="0"/>
        <v>787</v>
      </c>
    </row>
    <row r="37" spans="2:5" ht="13.5">
      <c r="B37" s="8" t="s">
        <v>39</v>
      </c>
      <c r="C37" s="19">
        <v>401</v>
      </c>
      <c r="D37" s="19">
        <v>368</v>
      </c>
      <c r="E37" s="19">
        <f t="shared" si="0"/>
        <v>769</v>
      </c>
    </row>
    <row r="38" spans="2:5" ht="13.5">
      <c r="B38" s="8" t="s">
        <v>40</v>
      </c>
      <c r="C38" s="19">
        <v>389</v>
      </c>
      <c r="D38" s="19">
        <v>417</v>
      </c>
      <c r="E38" s="19">
        <f t="shared" si="0"/>
        <v>806</v>
      </c>
    </row>
    <row r="39" spans="2:5" ht="13.5">
      <c r="B39" s="8" t="s">
        <v>41</v>
      </c>
      <c r="C39" s="19">
        <v>412</v>
      </c>
      <c r="D39" s="19">
        <v>446</v>
      </c>
      <c r="E39" s="19">
        <f t="shared" si="0"/>
        <v>858</v>
      </c>
    </row>
    <row r="40" spans="2:5" ht="13.5">
      <c r="B40" s="8" t="s">
        <v>42</v>
      </c>
      <c r="C40" s="19">
        <v>386</v>
      </c>
      <c r="D40" s="19">
        <v>400</v>
      </c>
      <c r="E40" s="19">
        <f t="shared" si="0"/>
        <v>786</v>
      </c>
    </row>
    <row r="41" spans="2:5" ht="13.5">
      <c r="B41" s="8" t="s">
        <v>43</v>
      </c>
      <c r="C41" s="19">
        <v>429</v>
      </c>
      <c r="D41" s="19">
        <v>422</v>
      </c>
      <c r="E41" s="19">
        <f t="shared" si="0"/>
        <v>851</v>
      </c>
    </row>
    <row r="42" spans="2:5" ht="13.5">
      <c r="B42" s="8" t="s">
        <v>44</v>
      </c>
      <c r="C42" s="19">
        <v>412</v>
      </c>
      <c r="D42" s="19">
        <v>419</v>
      </c>
      <c r="E42" s="19">
        <f t="shared" si="0"/>
        <v>831</v>
      </c>
    </row>
    <row r="43" spans="2:5" ht="13.5">
      <c r="B43" s="8" t="s">
        <v>45</v>
      </c>
      <c r="C43" s="19">
        <v>422</v>
      </c>
      <c r="D43" s="19">
        <v>451</v>
      </c>
      <c r="E43" s="19">
        <f t="shared" si="0"/>
        <v>873</v>
      </c>
    </row>
    <row r="44" spans="2:5" ht="13.5">
      <c r="B44" s="8" t="s">
        <v>46</v>
      </c>
      <c r="C44" s="19">
        <v>440</v>
      </c>
      <c r="D44" s="19">
        <v>482</v>
      </c>
      <c r="E44" s="19">
        <f t="shared" si="0"/>
        <v>922</v>
      </c>
    </row>
    <row r="45" spans="2:5" ht="13.5">
      <c r="B45" s="8" t="s">
        <v>47</v>
      </c>
      <c r="C45" s="19">
        <v>432</v>
      </c>
      <c r="D45" s="19">
        <v>467</v>
      </c>
      <c r="E45" s="19">
        <f t="shared" si="0"/>
        <v>899</v>
      </c>
    </row>
    <row r="46" spans="2:5" ht="13.5">
      <c r="B46" s="8" t="s">
        <v>48</v>
      </c>
      <c r="C46" s="19">
        <v>538</v>
      </c>
      <c r="D46" s="19">
        <v>516</v>
      </c>
      <c r="E46" s="19">
        <f t="shared" si="0"/>
        <v>1054</v>
      </c>
    </row>
    <row r="47" spans="2:5" ht="13.5">
      <c r="B47" s="8" t="s">
        <v>49</v>
      </c>
      <c r="C47" s="19">
        <v>530</v>
      </c>
      <c r="D47" s="19">
        <v>556</v>
      </c>
      <c r="E47" s="19">
        <f t="shared" si="0"/>
        <v>1086</v>
      </c>
    </row>
    <row r="48" spans="2:5" ht="13.5">
      <c r="B48" s="8" t="s">
        <v>50</v>
      </c>
      <c r="C48" s="19">
        <v>559</v>
      </c>
      <c r="D48" s="19">
        <v>609</v>
      </c>
      <c r="E48" s="19">
        <f t="shared" si="0"/>
        <v>1168</v>
      </c>
    </row>
    <row r="49" spans="2:5" ht="13.5">
      <c r="B49" s="8" t="s">
        <v>51</v>
      </c>
      <c r="C49" s="19">
        <v>636</v>
      </c>
      <c r="D49" s="19">
        <v>690</v>
      </c>
      <c r="E49" s="19">
        <f t="shared" si="0"/>
        <v>1326</v>
      </c>
    </row>
    <row r="50" spans="2:5" ht="13.5">
      <c r="B50" s="8" t="s">
        <v>52</v>
      </c>
      <c r="C50" s="19">
        <v>683</v>
      </c>
      <c r="D50" s="19">
        <v>696</v>
      </c>
      <c r="E50" s="19">
        <f t="shared" si="0"/>
        <v>1379</v>
      </c>
    </row>
    <row r="51" spans="2:5" ht="13.5">
      <c r="B51" s="8" t="s">
        <v>53</v>
      </c>
      <c r="C51" s="19">
        <v>695</v>
      </c>
      <c r="D51" s="19">
        <v>746</v>
      </c>
      <c r="E51" s="19">
        <f t="shared" si="0"/>
        <v>1441</v>
      </c>
    </row>
    <row r="52" spans="2:5" ht="13.5">
      <c r="B52" s="8" t="s">
        <v>54</v>
      </c>
      <c r="C52" s="19">
        <v>693</v>
      </c>
      <c r="D52" s="19">
        <v>654</v>
      </c>
      <c r="E52" s="19">
        <f t="shared" si="0"/>
        <v>1347</v>
      </c>
    </row>
    <row r="53" spans="2:5" ht="13.5">
      <c r="B53" s="8" t="s">
        <v>55</v>
      </c>
      <c r="C53" s="19">
        <v>642</v>
      </c>
      <c r="D53" s="19">
        <v>685</v>
      </c>
      <c r="E53" s="19">
        <f t="shared" si="0"/>
        <v>1327</v>
      </c>
    </row>
    <row r="54" spans="2:5" ht="13.5">
      <c r="B54" s="8" t="s">
        <v>56</v>
      </c>
      <c r="C54" s="19">
        <v>642</v>
      </c>
      <c r="D54" s="19">
        <v>663</v>
      </c>
      <c r="E54" s="19">
        <f t="shared" si="0"/>
        <v>1305</v>
      </c>
    </row>
    <row r="55" spans="2:5" ht="13.5">
      <c r="B55" s="8" t="s">
        <v>57</v>
      </c>
      <c r="C55" s="19">
        <v>616</v>
      </c>
      <c r="D55" s="19">
        <v>690</v>
      </c>
      <c r="E55" s="19">
        <f t="shared" si="0"/>
        <v>1306</v>
      </c>
    </row>
    <row r="56" spans="2:5" ht="13.5">
      <c r="B56" s="8" t="s">
        <v>58</v>
      </c>
      <c r="C56" s="19">
        <v>661</v>
      </c>
      <c r="D56" s="19">
        <v>653</v>
      </c>
      <c r="E56" s="19">
        <f t="shared" si="0"/>
        <v>1314</v>
      </c>
    </row>
    <row r="57" spans="2:5" ht="13.5">
      <c r="B57" s="8" t="s">
        <v>59</v>
      </c>
      <c r="C57" s="19">
        <v>457</v>
      </c>
      <c r="D57" s="19">
        <v>444</v>
      </c>
      <c r="E57" s="19">
        <f t="shared" si="0"/>
        <v>901</v>
      </c>
    </row>
    <row r="58" spans="2:5" ht="13.5">
      <c r="B58" s="8" t="s">
        <v>60</v>
      </c>
      <c r="C58" s="19">
        <v>541</v>
      </c>
      <c r="D58" s="19">
        <v>539</v>
      </c>
      <c r="E58" s="19">
        <f t="shared" si="0"/>
        <v>1080</v>
      </c>
    </row>
    <row r="59" spans="2:5" ht="13.5">
      <c r="B59" s="8" t="s">
        <v>61</v>
      </c>
      <c r="C59" s="19">
        <v>530</v>
      </c>
      <c r="D59" s="19">
        <v>528</v>
      </c>
      <c r="E59" s="19">
        <f t="shared" si="0"/>
        <v>1058</v>
      </c>
    </row>
    <row r="60" spans="2:5" ht="13.5">
      <c r="B60" s="8" t="s">
        <v>62</v>
      </c>
      <c r="C60" s="19">
        <v>450</v>
      </c>
      <c r="D60" s="19">
        <v>428</v>
      </c>
      <c r="E60" s="19">
        <f t="shared" si="0"/>
        <v>878</v>
      </c>
    </row>
    <row r="61" spans="2:5" ht="13.5">
      <c r="B61" s="8" t="s">
        <v>63</v>
      </c>
      <c r="C61" s="19">
        <v>501</v>
      </c>
      <c r="D61" s="19">
        <v>501</v>
      </c>
      <c r="E61" s="19">
        <f t="shared" si="0"/>
        <v>1002</v>
      </c>
    </row>
    <row r="62" spans="2:5" ht="13.5">
      <c r="B62" s="8" t="s">
        <v>64</v>
      </c>
      <c r="C62" s="19">
        <v>426</v>
      </c>
      <c r="D62" s="19">
        <v>428</v>
      </c>
      <c r="E62" s="19">
        <f t="shared" si="0"/>
        <v>854</v>
      </c>
    </row>
    <row r="63" spans="2:5" ht="13.5">
      <c r="B63" s="8" t="s">
        <v>65</v>
      </c>
      <c r="C63" s="19">
        <v>429</v>
      </c>
      <c r="D63" s="19">
        <v>395</v>
      </c>
      <c r="E63" s="19">
        <f t="shared" si="0"/>
        <v>824</v>
      </c>
    </row>
    <row r="64" spans="2:5" ht="13.5">
      <c r="B64" s="8" t="s">
        <v>66</v>
      </c>
      <c r="C64" s="19">
        <v>392</v>
      </c>
      <c r="D64" s="19">
        <v>414</v>
      </c>
      <c r="E64" s="19">
        <f t="shared" si="0"/>
        <v>806</v>
      </c>
    </row>
    <row r="65" spans="2:5" ht="13.5">
      <c r="B65" s="8" t="s">
        <v>67</v>
      </c>
      <c r="C65" s="19">
        <v>443</v>
      </c>
      <c r="D65" s="19">
        <v>435</v>
      </c>
      <c r="E65" s="19">
        <f t="shared" si="0"/>
        <v>878</v>
      </c>
    </row>
    <row r="66" spans="2:5" ht="13.5">
      <c r="B66" s="8" t="s">
        <v>68</v>
      </c>
      <c r="C66" s="19">
        <v>351</v>
      </c>
      <c r="D66" s="19">
        <v>368</v>
      </c>
      <c r="E66" s="19">
        <f t="shared" si="0"/>
        <v>719</v>
      </c>
    </row>
    <row r="67" spans="2:5" ht="13.5">
      <c r="B67" s="8" t="s">
        <v>69</v>
      </c>
      <c r="C67" s="19">
        <v>405</v>
      </c>
      <c r="D67" s="19">
        <v>386</v>
      </c>
      <c r="E67" s="19">
        <f t="shared" si="0"/>
        <v>791</v>
      </c>
    </row>
    <row r="68" spans="2:5" ht="13.5">
      <c r="B68" s="8" t="s">
        <v>70</v>
      </c>
      <c r="C68" s="19">
        <v>396</v>
      </c>
      <c r="D68" s="19">
        <v>432</v>
      </c>
      <c r="E68" s="19">
        <f t="shared" si="0"/>
        <v>828</v>
      </c>
    </row>
    <row r="69" spans="2:5" ht="13.5">
      <c r="B69" s="8" t="s">
        <v>71</v>
      </c>
      <c r="C69" s="19">
        <v>381</v>
      </c>
      <c r="D69" s="19">
        <v>402</v>
      </c>
      <c r="E69" s="19">
        <f t="shared" si="0"/>
        <v>783</v>
      </c>
    </row>
    <row r="70" spans="2:5" ht="13.5">
      <c r="B70" s="8" t="s">
        <v>72</v>
      </c>
      <c r="C70" s="19">
        <v>428</v>
      </c>
      <c r="D70" s="19">
        <v>414</v>
      </c>
      <c r="E70" s="19">
        <f t="shared" si="0"/>
        <v>842</v>
      </c>
    </row>
    <row r="71" spans="2:5" ht="13.5">
      <c r="B71" s="8" t="s">
        <v>73</v>
      </c>
      <c r="C71" s="19">
        <v>452</v>
      </c>
      <c r="D71" s="19">
        <v>472</v>
      </c>
      <c r="E71" s="19">
        <f t="shared" si="0"/>
        <v>924</v>
      </c>
    </row>
    <row r="72" spans="2:5" ht="13.5">
      <c r="B72" s="8" t="s">
        <v>74</v>
      </c>
      <c r="C72" s="19">
        <v>439</v>
      </c>
      <c r="D72" s="19">
        <v>515</v>
      </c>
      <c r="E72" s="19">
        <f t="shared" si="0"/>
        <v>954</v>
      </c>
    </row>
    <row r="73" spans="2:5" ht="13.5">
      <c r="B73" s="8" t="s">
        <v>75</v>
      </c>
      <c r="C73" s="19">
        <v>489</v>
      </c>
      <c r="D73" s="19">
        <v>565</v>
      </c>
      <c r="E73" s="19">
        <f aca="true" t="shared" si="1" ref="E73:E108">C73+D73</f>
        <v>1054</v>
      </c>
    </row>
    <row r="74" spans="2:5" ht="13.5">
      <c r="B74" s="8" t="s">
        <v>76</v>
      </c>
      <c r="C74" s="19">
        <v>600</v>
      </c>
      <c r="D74" s="19">
        <v>638</v>
      </c>
      <c r="E74" s="19">
        <f t="shared" si="1"/>
        <v>1238</v>
      </c>
    </row>
    <row r="75" spans="2:5" ht="13.5">
      <c r="B75" s="8" t="s">
        <v>77</v>
      </c>
      <c r="C75" s="19">
        <v>591</v>
      </c>
      <c r="D75" s="19">
        <v>687</v>
      </c>
      <c r="E75" s="19">
        <f t="shared" si="1"/>
        <v>1278</v>
      </c>
    </row>
    <row r="76" spans="2:5" ht="13.5">
      <c r="B76" s="8" t="s">
        <v>78</v>
      </c>
      <c r="C76" s="19">
        <v>547</v>
      </c>
      <c r="D76" s="19">
        <v>640</v>
      </c>
      <c r="E76" s="19">
        <f t="shared" si="1"/>
        <v>1187</v>
      </c>
    </row>
    <row r="77" spans="2:5" ht="13.5">
      <c r="B77" s="8" t="s">
        <v>79</v>
      </c>
      <c r="C77" s="19">
        <v>355</v>
      </c>
      <c r="D77" s="19">
        <v>456</v>
      </c>
      <c r="E77" s="19">
        <f t="shared" si="1"/>
        <v>811</v>
      </c>
    </row>
    <row r="78" spans="2:5" ht="13.5">
      <c r="B78" s="8" t="s">
        <v>80</v>
      </c>
      <c r="C78" s="19">
        <v>322</v>
      </c>
      <c r="D78" s="19">
        <v>395</v>
      </c>
      <c r="E78" s="19">
        <f t="shared" si="1"/>
        <v>717</v>
      </c>
    </row>
    <row r="79" spans="2:5" ht="13.5">
      <c r="B79" s="8" t="s">
        <v>81</v>
      </c>
      <c r="C79" s="19">
        <v>430</v>
      </c>
      <c r="D79" s="19">
        <v>490</v>
      </c>
      <c r="E79" s="19">
        <f t="shared" si="1"/>
        <v>920</v>
      </c>
    </row>
    <row r="80" spans="2:5" ht="13.5">
      <c r="B80" s="8" t="s">
        <v>82</v>
      </c>
      <c r="C80" s="19">
        <v>406</v>
      </c>
      <c r="D80" s="19">
        <v>502</v>
      </c>
      <c r="E80" s="19">
        <f t="shared" si="1"/>
        <v>908</v>
      </c>
    </row>
    <row r="81" spans="2:5" ht="13.5">
      <c r="B81" s="8" t="s">
        <v>83</v>
      </c>
      <c r="C81" s="19">
        <v>411</v>
      </c>
      <c r="D81" s="19">
        <v>509</v>
      </c>
      <c r="E81" s="19">
        <f t="shared" si="1"/>
        <v>920</v>
      </c>
    </row>
    <row r="82" spans="2:5" ht="13.5">
      <c r="B82" s="8" t="s">
        <v>84</v>
      </c>
      <c r="C82" s="19">
        <v>446</v>
      </c>
      <c r="D82" s="19">
        <v>508</v>
      </c>
      <c r="E82" s="19">
        <f t="shared" si="1"/>
        <v>954</v>
      </c>
    </row>
    <row r="83" spans="2:5" ht="13.5">
      <c r="B83" s="8" t="s">
        <v>85</v>
      </c>
      <c r="C83" s="19">
        <v>340</v>
      </c>
      <c r="D83" s="19">
        <v>450</v>
      </c>
      <c r="E83" s="19">
        <f t="shared" si="1"/>
        <v>790</v>
      </c>
    </row>
    <row r="84" spans="2:5" ht="13.5">
      <c r="B84" s="8" t="s">
        <v>86</v>
      </c>
      <c r="C84" s="19">
        <v>284</v>
      </c>
      <c r="D84" s="19">
        <v>374</v>
      </c>
      <c r="E84" s="19">
        <f t="shared" si="1"/>
        <v>658</v>
      </c>
    </row>
    <row r="85" spans="2:5" ht="13.5">
      <c r="B85" s="8" t="s">
        <v>87</v>
      </c>
      <c r="C85" s="19">
        <v>269</v>
      </c>
      <c r="D85" s="19">
        <v>353</v>
      </c>
      <c r="E85" s="19">
        <f t="shared" si="1"/>
        <v>622</v>
      </c>
    </row>
    <row r="86" spans="2:5" ht="13.5">
      <c r="B86" s="8" t="s">
        <v>88</v>
      </c>
      <c r="C86" s="19">
        <v>303</v>
      </c>
      <c r="D86" s="19">
        <v>405</v>
      </c>
      <c r="E86" s="19">
        <f t="shared" si="1"/>
        <v>708</v>
      </c>
    </row>
    <row r="87" spans="2:5" ht="13.5">
      <c r="B87" s="8" t="s">
        <v>89</v>
      </c>
      <c r="C87" s="19">
        <v>281</v>
      </c>
      <c r="D87" s="19">
        <v>396</v>
      </c>
      <c r="E87" s="19">
        <f t="shared" si="1"/>
        <v>677</v>
      </c>
    </row>
    <row r="88" spans="2:5" ht="13.5">
      <c r="B88" s="8" t="s">
        <v>90</v>
      </c>
      <c r="C88" s="19">
        <v>251</v>
      </c>
      <c r="D88" s="19">
        <v>393</v>
      </c>
      <c r="E88" s="19">
        <f t="shared" si="1"/>
        <v>644</v>
      </c>
    </row>
    <row r="89" spans="2:5" ht="13.5">
      <c r="B89" s="8" t="s">
        <v>91</v>
      </c>
      <c r="C89" s="19">
        <v>210</v>
      </c>
      <c r="D89" s="19">
        <v>321</v>
      </c>
      <c r="E89" s="19">
        <f t="shared" si="1"/>
        <v>531</v>
      </c>
    </row>
    <row r="90" spans="2:5" ht="13.5">
      <c r="B90" s="8" t="s">
        <v>92</v>
      </c>
      <c r="C90" s="19">
        <v>196</v>
      </c>
      <c r="D90" s="19">
        <v>309</v>
      </c>
      <c r="E90" s="19">
        <f t="shared" si="1"/>
        <v>505</v>
      </c>
    </row>
    <row r="91" spans="2:5" ht="13.5">
      <c r="B91" s="8" t="s">
        <v>93</v>
      </c>
      <c r="C91" s="19">
        <v>160</v>
      </c>
      <c r="D91" s="19">
        <v>296</v>
      </c>
      <c r="E91" s="19">
        <f t="shared" si="1"/>
        <v>456</v>
      </c>
    </row>
    <row r="92" spans="2:5" ht="13.5">
      <c r="B92" s="8" t="s">
        <v>94</v>
      </c>
      <c r="C92" s="19">
        <v>182</v>
      </c>
      <c r="D92" s="19">
        <v>259</v>
      </c>
      <c r="E92" s="19">
        <f t="shared" si="1"/>
        <v>441</v>
      </c>
    </row>
    <row r="93" spans="2:5" ht="13.5">
      <c r="B93" s="8" t="s">
        <v>95</v>
      </c>
      <c r="C93" s="19">
        <v>126</v>
      </c>
      <c r="D93" s="19">
        <v>235</v>
      </c>
      <c r="E93" s="19">
        <f t="shared" si="1"/>
        <v>361</v>
      </c>
    </row>
    <row r="94" spans="2:5" ht="13.5">
      <c r="B94" s="8" t="s">
        <v>96</v>
      </c>
      <c r="C94" s="19">
        <v>109</v>
      </c>
      <c r="D94" s="19">
        <v>183</v>
      </c>
      <c r="E94" s="19">
        <f t="shared" si="1"/>
        <v>292</v>
      </c>
    </row>
    <row r="95" spans="2:5" ht="13.5">
      <c r="B95" s="8" t="s">
        <v>97</v>
      </c>
      <c r="C95" s="19">
        <v>79</v>
      </c>
      <c r="D95" s="19">
        <v>201</v>
      </c>
      <c r="E95" s="19">
        <f t="shared" si="1"/>
        <v>280</v>
      </c>
    </row>
    <row r="96" spans="2:5" ht="13.5">
      <c r="B96" s="8" t="s">
        <v>98</v>
      </c>
      <c r="C96" s="19">
        <v>51</v>
      </c>
      <c r="D96" s="19">
        <v>157</v>
      </c>
      <c r="E96" s="19">
        <f t="shared" si="1"/>
        <v>208</v>
      </c>
    </row>
    <row r="97" spans="2:5" ht="13.5">
      <c r="B97" s="8" t="s">
        <v>99</v>
      </c>
      <c r="C97" s="19">
        <v>52</v>
      </c>
      <c r="D97" s="19">
        <v>147</v>
      </c>
      <c r="E97" s="19">
        <f t="shared" si="1"/>
        <v>199</v>
      </c>
    </row>
    <row r="98" spans="2:5" ht="13.5">
      <c r="B98" s="8" t="s">
        <v>100</v>
      </c>
      <c r="C98" s="19">
        <v>39</v>
      </c>
      <c r="D98" s="19">
        <v>99</v>
      </c>
      <c r="E98" s="19">
        <f t="shared" si="1"/>
        <v>138</v>
      </c>
    </row>
    <row r="99" spans="2:5" ht="13.5">
      <c r="B99" s="8" t="s">
        <v>101</v>
      </c>
      <c r="C99" s="19">
        <v>31</v>
      </c>
      <c r="D99" s="19">
        <v>109</v>
      </c>
      <c r="E99" s="19">
        <f t="shared" si="1"/>
        <v>140</v>
      </c>
    </row>
    <row r="100" spans="2:5" ht="13.5">
      <c r="B100" s="8" t="s">
        <v>102</v>
      </c>
      <c r="C100" s="19">
        <v>21</v>
      </c>
      <c r="D100" s="19">
        <v>96</v>
      </c>
      <c r="E100" s="19">
        <f t="shared" si="1"/>
        <v>117</v>
      </c>
    </row>
    <row r="101" spans="2:5" ht="13.5">
      <c r="B101" s="8" t="s">
        <v>103</v>
      </c>
      <c r="C101" s="19">
        <v>13</v>
      </c>
      <c r="D101" s="19">
        <v>58</v>
      </c>
      <c r="E101" s="19">
        <f t="shared" si="1"/>
        <v>71</v>
      </c>
    </row>
    <row r="102" spans="2:5" ht="13.5">
      <c r="B102" s="8" t="s">
        <v>104</v>
      </c>
      <c r="C102" s="19">
        <v>14</v>
      </c>
      <c r="D102" s="19">
        <v>54</v>
      </c>
      <c r="E102" s="19">
        <f t="shared" si="1"/>
        <v>68</v>
      </c>
    </row>
    <row r="103" spans="2:5" ht="13.5">
      <c r="B103" s="8" t="s">
        <v>105</v>
      </c>
      <c r="C103" s="19">
        <v>4</v>
      </c>
      <c r="D103" s="19">
        <v>47</v>
      </c>
      <c r="E103" s="19">
        <f t="shared" si="1"/>
        <v>51</v>
      </c>
    </row>
    <row r="104" spans="2:5" ht="13.5">
      <c r="B104" s="8" t="s">
        <v>106</v>
      </c>
      <c r="C104" s="19">
        <v>5</v>
      </c>
      <c r="D104" s="19">
        <v>36</v>
      </c>
      <c r="E104" s="19">
        <f t="shared" si="1"/>
        <v>41</v>
      </c>
    </row>
    <row r="105" spans="2:5" ht="13.5">
      <c r="B105" s="8" t="s">
        <v>107</v>
      </c>
      <c r="C105" s="19">
        <v>5</v>
      </c>
      <c r="D105" s="19">
        <v>24</v>
      </c>
      <c r="E105" s="19">
        <f t="shared" si="1"/>
        <v>29</v>
      </c>
    </row>
    <row r="106" spans="2:5" ht="13.5">
      <c r="B106" s="8" t="s">
        <v>108</v>
      </c>
      <c r="C106" s="19">
        <v>4</v>
      </c>
      <c r="D106" s="19">
        <v>17</v>
      </c>
      <c r="E106" s="19">
        <f t="shared" si="1"/>
        <v>21</v>
      </c>
    </row>
    <row r="107" spans="2:5" ht="13.5">
      <c r="B107" s="8" t="s">
        <v>109</v>
      </c>
      <c r="C107" s="19">
        <v>1</v>
      </c>
      <c r="D107" s="19">
        <v>12</v>
      </c>
      <c r="E107" s="19">
        <f t="shared" si="1"/>
        <v>13</v>
      </c>
    </row>
    <row r="108" spans="2:5" ht="13.5">
      <c r="B108" s="17" t="s">
        <v>134</v>
      </c>
      <c r="C108" s="19">
        <v>2</v>
      </c>
      <c r="D108" s="19">
        <v>17</v>
      </c>
      <c r="E108" s="19">
        <f t="shared" si="1"/>
        <v>19</v>
      </c>
    </row>
    <row r="109" spans="2:5" ht="13.5">
      <c r="B109" s="18" t="s">
        <v>8</v>
      </c>
      <c r="C109" s="19">
        <f>SUM(C8:C108)</f>
        <v>36448</v>
      </c>
      <c r="D109" s="19">
        <f>SUM(D8:D108)</f>
        <v>39434</v>
      </c>
      <c r="E109" s="19">
        <f>SUM(E8:E108)</f>
        <v>75882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14.625" style="0" customWidth="1"/>
    <col min="3" max="7" width="10.625" style="0" customWidth="1"/>
  </cols>
  <sheetData>
    <row r="1" s="1" customFormat="1" ht="13.5">
      <c r="B1" s="12" t="s">
        <v>4</v>
      </c>
    </row>
    <row r="2" spans="1:8" s="1" customFormat="1" ht="6.75" customHeight="1">
      <c r="A2" s="10"/>
      <c r="B2" s="9"/>
      <c r="C2" s="9"/>
      <c r="D2" s="9"/>
      <c r="E2" s="9"/>
      <c r="F2" s="9"/>
      <c r="G2" s="9"/>
      <c r="H2" s="9"/>
    </row>
    <row r="3" spans="2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2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75" customHeight="1">
      <c r="A5" s="10"/>
      <c r="B5" s="9"/>
      <c r="C5" s="9"/>
      <c r="D5" s="9"/>
      <c r="E5" s="9"/>
      <c r="F5" s="9"/>
      <c r="G5" s="9"/>
      <c r="H5" s="9"/>
    </row>
    <row r="6" spans="1:8" ht="13.5">
      <c r="A6" s="5"/>
      <c r="B6" s="5"/>
      <c r="C6" s="5"/>
      <c r="D6" s="13" t="str">
        <f>'年齢別'!D6</f>
        <v>平成28年1月1日現在</v>
      </c>
      <c r="E6" s="5"/>
      <c r="F6" s="5"/>
      <c r="G6" s="5"/>
      <c r="H6" s="5"/>
    </row>
    <row r="7" spans="2:5" ht="13.5">
      <c r="B7" s="3" t="s">
        <v>7</v>
      </c>
      <c r="C7" s="3" t="s">
        <v>0</v>
      </c>
      <c r="D7" s="3" t="s">
        <v>1</v>
      </c>
      <c r="E7" s="3" t="s">
        <v>8</v>
      </c>
    </row>
    <row r="8" spans="2:5" ht="13.5">
      <c r="B8" s="11" t="s">
        <v>111</v>
      </c>
      <c r="C8" s="20">
        <f>SUM('年齢別'!C8:C12)</f>
        <v>1576</v>
      </c>
      <c r="D8" s="20">
        <f>SUM('年齢別'!D8:D12)</f>
        <v>1548</v>
      </c>
      <c r="E8" s="20">
        <f>SUM(C8:D8)</f>
        <v>3124</v>
      </c>
    </row>
    <row r="9" spans="2:5" ht="13.5">
      <c r="B9" s="11" t="s">
        <v>110</v>
      </c>
      <c r="C9" s="20">
        <f>SUM('年齢別'!C13:C17)</f>
        <v>1727</v>
      </c>
      <c r="D9" s="20">
        <f>SUM('年齢別'!D13:D17)</f>
        <v>1627</v>
      </c>
      <c r="E9" s="20">
        <f aca="true" t="shared" si="0" ref="E9:E28">SUM(C9:D9)</f>
        <v>3354</v>
      </c>
    </row>
    <row r="10" spans="2:5" ht="13.5">
      <c r="B10" s="11" t="s">
        <v>112</v>
      </c>
      <c r="C10" s="20">
        <f>SUM('年齢別'!C18:C22)</f>
        <v>2044</v>
      </c>
      <c r="D10" s="20">
        <f>SUM('年齢別'!D18:D22)</f>
        <v>1949</v>
      </c>
      <c r="E10" s="20">
        <f t="shared" si="0"/>
        <v>3993</v>
      </c>
    </row>
    <row r="11" spans="2:5" ht="13.5">
      <c r="B11" s="11" t="s">
        <v>113</v>
      </c>
      <c r="C11" s="20">
        <f>SUM('年齢別'!C23:C27)</f>
        <v>2318</v>
      </c>
      <c r="D11" s="20">
        <f>SUM('年齢別'!D23:D27)</f>
        <v>2310</v>
      </c>
      <c r="E11" s="20">
        <f t="shared" si="0"/>
        <v>4628</v>
      </c>
    </row>
    <row r="12" spans="2:5" ht="13.5">
      <c r="B12" s="11" t="s">
        <v>114</v>
      </c>
      <c r="C12" s="20">
        <f>SUM('年齢別'!C28:C32)</f>
        <v>2014</v>
      </c>
      <c r="D12" s="20">
        <f>SUM('年齢別'!D28:D32)</f>
        <v>1916</v>
      </c>
      <c r="E12" s="20">
        <f t="shared" si="0"/>
        <v>3930</v>
      </c>
    </row>
    <row r="13" spans="2:5" ht="13.5">
      <c r="B13" s="11" t="s">
        <v>115</v>
      </c>
      <c r="C13" s="20">
        <f>SUM('年齢別'!C33:C37)</f>
        <v>1902</v>
      </c>
      <c r="D13" s="20">
        <f>SUM('年齢別'!D33:D37)</f>
        <v>1883</v>
      </c>
      <c r="E13" s="20">
        <f t="shared" si="0"/>
        <v>3785</v>
      </c>
    </row>
    <row r="14" spans="2:5" ht="13.5">
      <c r="B14" s="11" t="s">
        <v>116</v>
      </c>
      <c r="C14" s="20">
        <f>SUM('年齢別'!C38:C42)</f>
        <v>2028</v>
      </c>
      <c r="D14" s="20">
        <f>SUM('年齢別'!D38:D42)</f>
        <v>2104</v>
      </c>
      <c r="E14" s="20">
        <f t="shared" si="0"/>
        <v>4132</v>
      </c>
    </row>
    <row r="15" spans="2:5" ht="13.5">
      <c r="B15" s="11" t="s">
        <v>117</v>
      </c>
      <c r="C15" s="20">
        <f>SUM('年齢別'!C43:C47)</f>
        <v>2362</v>
      </c>
      <c r="D15" s="20">
        <f>SUM('年齢別'!D43:D47)</f>
        <v>2472</v>
      </c>
      <c r="E15" s="20">
        <f t="shared" si="0"/>
        <v>4834</v>
      </c>
    </row>
    <row r="16" spans="2:5" ht="13.5">
      <c r="B16" s="11" t="s">
        <v>118</v>
      </c>
      <c r="C16" s="20">
        <f>SUM('年齢別'!C48:C52)</f>
        <v>3266</v>
      </c>
      <c r="D16" s="20">
        <f>SUM('年齢別'!D48:D52)</f>
        <v>3395</v>
      </c>
      <c r="E16" s="20">
        <f t="shared" si="0"/>
        <v>6661</v>
      </c>
    </row>
    <row r="17" spans="2:5" ht="13.5">
      <c r="B17" s="11" t="s">
        <v>119</v>
      </c>
      <c r="C17" s="20">
        <f>SUM('年齢別'!C53:C57)</f>
        <v>3018</v>
      </c>
      <c r="D17" s="20">
        <f>SUM('年齢別'!D53:D57)</f>
        <v>3135</v>
      </c>
      <c r="E17" s="20">
        <f t="shared" si="0"/>
        <v>6153</v>
      </c>
    </row>
    <row r="18" spans="2:5" ht="13.5">
      <c r="B18" s="11" t="s">
        <v>120</v>
      </c>
      <c r="C18" s="20">
        <f>SUM('年齢別'!C58:C62)</f>
        <v>2448</v>
      </c>
      <c r="D18" s="20">
        <f>SUM('年齢別'!D58:D62)</f>
        <v>2424</v>
      </c>
      <c r="E18" s="20">
        <f t="shared" si="0"/>
        <v>4872</v>
      </c>
    </row>
    <row r="19" spans="2:5" ht="13.5">
      <c r="B19" s="11" t="s">
        <v>121</v>
      </c>
      <c r="C19" s="20">
        <f>SUM('年齢別'!C63:C67)</f>
        <v>2020</v>
      </c>
      <c r="D19" s="20">
        <f>SUM('年齢別'!D63:D67)</f>
        <v>1998</v>
      </c>
      <c r="E19" s="20">
        <f t="shared" si="0"/>
        <v>4018</v>
      </c>
    </row>
    <row r="20" spans="2:5" ht="13.5">
      <c r="B20" s="11" t="s">
        <v>122</v>
      </c>
      <c r="C20" s="20">
        <f>SUM('年齢別'!C68:C72)</f>
        <v>2096</v>
      </c>
      <c r="D20" s="20">
        <f>SUM('年齢別'!D68:D72)</f>
        <v>2235</v>
      </c>
      <c r="E20" s="20">
        <f t="shared" si="0"/>
        <v>4331</v>
      </c>
    </row>
    <row r="21" spans="2:5" ht="13.5">
      <c r="B21" s="11" t="s">
        <v>123</v>
      </c>
      <c r="C21" s="20">
        <f>SUM('年齢別'!C73:C77)</f>
        <v>2582</v>
      </c>
      <c r="D21" s="20">
        <f>SUM('年齢別'!D73:D77)</f>
        <v>2986</v>
      </c>
      <c r="E21" s="20">
        <f t="shared" si="0"/>
        <v>5568</v>
      </c>
    </row>
    <row r="22" spans="2:5" ht="13.5">
      <c r="B22" s="11" t="s">
        <v>124</v>
      </c>
      <c r="C22" s="20">
        <f>SUM('年齢別'!C78:C82)</f>
        <v>2015</v>
      </c>
      <c r="D22" s="20">
        <f>SUM('年齢別'!D78:D82)</f>
        <v>2404</v>
      </c>
      <c r="E22" s="20">
        <f t="shared" si="0"/>
        <v>4419</v>
      </c>
    </row>
    <row r="23" spans="2:5" ht="13.5">
      <c r="B23" s="11" t="s">
        <v>125</v>
      </c>
      <c r="C23" s="20">
        <f>SUM('年齢別'!C83:C87)</f>
        <v>1477</v>
      </c>
      <c r="D23" s="20">
        <f>SUM('年齢別'!D83:D87)</f>
        <v>1978</v>
      </c>
      <c r="E23" s="20">
        <f t="shared" si="0"/>
        <v>3455</v>
      </c>
    </row>
    <row r="24" spans="2:5" ht="13.5">
      <c r="B24" s="11" t="s">
        <v>126</v>
      </c>
      <c r="C24" s="20">
        <f>SUM('年齢別'!C88:C92)</f>
        <v>999</v>
      </c>
      <c r="D24" s="20">
        <f>SUM('年齢別'!D88:D92)</f>
        <v>1578</v>
      </c>
      <c r="E24" s="20">
        <f t="shared" si="0"/>
        <v>2577</v>
      </c>
    </row>
    <row r="25" spans="2:5" ht="13.5">
      <c r="B25" s="11" t="s">
        <v>127</v>
      </c>
      <c r="C25" s="20">
        <f>SUM('年齢別'!C93:C97)</f>
        <v>417</v>
      </c>
      <c r="D25" s="20">
        <f>SUM('年齢別'!D93:D97)</f>
        <v>923</v>
      </c>
      <c r="E25" s="20">
        <f t="shared" si="0"/>
        <v>1340</v>
      </c>
    </row>
    <row r="26" spans="2:5" ht="13.5">
      <c r="B26" s="11" t="s">
        <v>128</v>
      </c>
      <c r="C26" s="20">
        <f>SUM('年齢別'!C98:C102)</f>
        <v>118</v>
      </c>
      <c r="D26" s="20">
        <f>SUM('年齢別'!D98:D102)</f>
        <v>416</v>
      </c>
      <c r="E26" s="20">
        <f t="shared" si="0"/>
        <v>534</v>
      </c>
    </row>
    <row r="27" spans="2:5" ht="13.5">
      <c r="B27" s="11" t="s">
        <v>129</v>
      </c>
      <c r="C27" s="20">
        <f>SUM('年齢別'!C103:C107)</f>
        <v>19</v>
      </c>
      <c r="D27" s="20">
        <f>SUM('年齢別'!D103:D107)</f>
        <v>136</v>
      </c>
      <c r="E27" s="20">
        <f t="shared" si="0"/>
        <v>155</v>
      </c>
    </row>
    <row r="28" spans="2:5" ht="13.5">
      <c r="B28" s="11" t="s">
        <v>133</v>
      </c>
      <c r="C28" s="20">
        <f>'年齢別'!C108</f>
        <v>2</v>
      </c>
      <c r="D28" s="20">
        <f>'年齢別'!D108</f>
        <v>17</v>
      </c>
      <c r="E28" s="20">
        <f t="shared" si="0"/>
        <v>19</v>
      </c>
    </row>
    <row r="29" spans="2:5" ht="13.5">
      <c r="B29" s="4" t="s">
        <v>8</v>
      </c>
      <c r="C29" s="20">
        <f>SUM(C8:C28)</f>
        <v>36448</v>
      </c>
      <c r="D29" s="20">
        <f>SUM(D8:D28)</f>
        <v>39434</v>
      </c>
      <c r="E29" s="20">
        <f>SUM(E8:E28)</f>
        <v>75882</v>
      </c>
    </row>
    <row r="37" ht="13.5">
      <c r="B37" s="12" t="s">
        <v>3</v>
      </c>
    </row>
    <row r="38" spans="1:8" s="1" customFormat="1" ht="6.75" customHeight="1">
      <c r="A38" s="10"/>
      <c r="B38" s="9"/>
      <c r="C38" s="9"/>
      <c r="D38" s="9"/>
      <c r="E38" s="9"/>
      <c r="F38" s="9"/>
      <c r="G38" s="9"/>
      <c r="H38" s="9"/>
    </row>
    <row r="39" spans="2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2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75" customHeight="1">
      <c r="A41" s="10"/>
      <c r="B41" s="9"/>
      <c r="C41" s="9"/>
      <c r="D41" s="9"/>
      <c r="E41" s="9"/>
      <c r="F41" s="9"/>
      <c r="G41" s="9"/>
      <c r="H41" s="9"/>
    </row>
    <row r="42" spans="2:6" ht="13.5">
      <c r="B42" s="1"/>
      <c r="F42" s="6" t="str">
        <f>'年齢別'!D6</f>
        <v>平成28年1月1日現在</v>
      </c>
    </row>
    <row r="43" spans="2:7" ht="13.5">
      <c r="B43" s="23" t="s">
        <v>9</v>
      </c>
      <c r="C43" s="24"/>
      <c r="D43" s="24"/>
      <c r="E43" s="3" t="s">
        <v>0</v>
      </c>
      <c r="F43" s="3" t="s">
        <v>1</v>
      </c>
      <c r="G43" s="3" t="s">
        <v>8</v>
      </c>
    </row>
    <row r="44" spans="2:7" ht="13.5">
      <c r="B44" s="22" t="s">
        <v>130</v>
      </c>
      <c r="C44" s="22"/>
      <c r="D44" s="22"/>
      <c r="E44" s="20">
        <f>SUM('年齢別'!C8:C12)</f>
        <v>1576</v>
      </c>
      <c r="F44" s="20">
        <f>SUM('年齢別'!D8:D12)</f>
        <v>1548</v>
      </c>
      <c r="G44" s="20">
        <f>SUM(E44:F44)</f>
        <v>3124</v>
      </c>
    </row>
    <row r="45" spans="2:7" ht="13.5">
      <c r="B45" s="22" t="s">
        <v>5</v>
      </c>
      <c r="C45" s="22"/>
      <c r="D45" s="22"/>
      <c r="E45" s="20">
        <f>SUM('年齢別'!C8:C22)</f>
        <v>5347</v>
      </c>
      <c r="F45" s="20">
        <f>SUM('年齢別'!D8:D22)</f>
        <v>5124</v>
      </c>
      <c r="G45" s="20">
        <f>SUM(E45:F45)</f>
        <v>10471</v>
      </c>
    </row>
    <row r="46" spans="2:7" ht="13.5">
      <c r="B46" s="22" t="s">
        <v>131</v>
      </c>
      <c r="C46" s="22"/>
      <c r="D46" s="22"/>
      <c r="E46" s="20">
        <f>SUM('年齢別'!C23:C72)</f>
        <v>23472</v>
      </c>
      <c r="F46" s="20">
        <f>SUM('年齢別'!D23:D72)</f>
        <v>23872</v>
      </c>
      <c r="G46" s="20">
        <f>SUM(E46:F46)</f>
        <v>47344</v>
      </c>
    </row>
    <row r="47" spans="2:7" ht="13.5">
      <c r="B47" s="22" t="s">
        <v>132</v>
      </c>
      <c r="C47" s="22"/>
      <c r="D47" s="22"/>
      <c r="E47" s="20">
        <f>SUM('年齢別'!C48:C67)</f>
        <v>10752</v>
      </c>
      <c r="F47" s="20">
        <f>SUM('年齢別'!D48:D67)</f>
        <v>10952</v>
      </c>
      <c r="G47" s="20">
        <f>SUM(E47:F47)</f>
        <v>21704</v>
      </c>
    </row>
    <row r="48" spans="2:7" ht="13.5">
      <c r="B48" s="25" t="s">
        <v>6</v>
      </c>
      <c r="C48" s="26"/>
      <c r="D48" s="27"/>
      <c r="E48" s="20">
        <f>SUM('年齢別'!C73:C108)</f>
        <v>7629</v>
      </c>
      <c r="F48" s="20">
        <f>SUM('年齢別'!D73:D108)</f>
        <v>10438</v>
      </c>
      <c r="G48" s="20">
        <f>SUM(E48:F48)</f>
        <v>18067</v>
      </c>
    </row>
    <row r="50" spans="2:7" ht="13.5">
      <c r="B50" s="21" t="s">
        <v>137</v>
      </c>
      <c r="C50" s="21"/>
      <c r="D50" s="21"/>
      <c r="E50" s="20">
        <f>'年齢別'!C109</f>
        <v>36448</v>
      </c>
      <c r="F50" s="20">
        <f>'年齢別'!D109</f>
        <v>39434</v>
      </c>
      <c r="G50" s="20">
        <f>'年齢別'!E109</f>
        <v>75882</v>
      </c>
    </row>
  </sheetData>
  <sheetProtection/>
  <mergeCells count="7">
    <mergeCell ref="B50:D50"/>
    <mergeCell ref="B44:D44"/>
    <mergeCell ref="B45:D45"/>
    <mergeCell ref="B46:D46"/>
    <mergeCell ref="B47:D47"/>
    <mergeCell ref="B43:D43"/>
    <mergeCell ref="B48:D4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規程</dc:creator>
  <cp:keywords/>
  <dc:description/>
  <cp:lastModifiedBy>izumiotsu</cp:lastModifiedBy>
  <cp:lastPrinted>2011-08-05T03:20:56Z</cp:lastPrinted>
  <dcterms:created xsi:type="dcterms:W3CDTF">2003-02-06T00:32:31Z</dcterms:created>
  <dcterms:modified xsi:type="dcterms:W3CDTF">2016-01-07T07:04:21Z</dcterms:modified>
  <cp:category/>
  <cp:version/>
  <cp:contentType/>
  <cp:contentStatus/>
</cp:coreProperties>
</file>