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7C7929C-BB7D-49AD-AF2B-F0C79E575D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F38" i="1" s="1"/>
  <c r="G38" i="1" s="1"/>
  <c r="H46" i="1" l="1"/>
  <c r="I46" i="1"/>
  <c r="E46" i="1"/>
  <c r="F46" i="1" s="1"/>
  <c r="G46" i="1" s="1"/>
  <c r="J40" i="1"/>
  <c r="C41" i="1"/>
  <c r="J22" i="1"/>
  <c r="H38" i="1"/>
  <c r="I38" i="1"/>
  <c r="J45" i="1"/>
  <c r="J44" i="1"/>
  <c r="J43" i="1"/>
  <c r="J42" i="1"/>
  <c r="J41" i="1"/>
  <c r="J37" i="1"/>
  <c r="J36" i="1"/>
  <c r="J34" i="1"/>
  <c r="J33" i="1"/>
  <c r="J32" i="1"/>
  <c r="J31" i="1"/>
  <c r="J30" i="1"/>
  <c r="J29" i="1"/>
  <c r="J28" i="1"/>
  <c r="J25" i="1"/>
  <c r="J24" i="1"/>
  <c r="J23" i="1"/>
  <c r="J21" i="1"/>
  <c r="J20" i="1"/>
  <c r="I47" i="1" l="1"/>
  <c r="J46" i="1"/>
  <c r="H47" i="1"/>
  <c r="J38" i="1"/>
  <c r="G47" i="1"/>
  <c r="C42" i="1"/>
  <c r="C43" i="1" s="1"/>
  <c r="C44" i="1" s="1"/>
  <c r="C45" i="1" s="1"/>
  <c r="C21" i="1"/>
  <c r="C22" i="1" s="1"/>
  <c r="C23" i="1" s="1"/>
  <c r="C24" i="1" s="1"/>
  <c r="C25" i="1" s="1"/>
  <c r="C28" i="1" s="1"/>
  <c r="C29" i="1" s="1"/>
  <c r="C33" i="1" s="1"/>
  <c r="C34" i="1" s="1"/>
  <c r="F47" i="1" l="1"/>
  <c r="J47" i="1"/>
  <c r="F11" i="1" s="1"/>
  <c r="E47" i="1"/>
  <c r="F12" i="1" l="1"/>
  <c r="F13" i="1" s="1"/>
</calcChain>
</file>

<file path=xl/sharedStrings.xml><?xml version="1.0" encoding="utf-8"?>
<sst xmlns="http://schemas.openxmlformats.org/spreadsheetml/2006/main" count="56" uniqueCount="51">
  <si>
    <t>見積書</t>
    <phoneticPr fontId="1"/>
  </si>
  <si>
    <t>泉大津市長 南出 賢一 様</t>
    <rPh sb="0" eb="4">
      <t>イズミオオツシ</t>
    </rPh>
    <rPh sb="4" eb="5">
      <t>チョウ</t>
    </rPh>
    <rPh sb="6" eb="8">
      <t>ミナミデ</t>
    </rPh>
    <rPh sb="9" eb="11">
      <t>ケンイチ</t>
    </rPh>
    <rPh sb="12" eb="13">
      <t>サマ</t>
    </rPh>
    <phoneticPr fontId="1"/>
  </si>
  <si>
    <t>所 在 地</t>
  </si>
  <si>
    <t>商号及び名称</t>
  </si>
  <si>
    <t>代表者職氏名</t>
  </si>
  <si>
    <t>印</t>
    <rPh sb="0" eb="1">
      <t>イン</t>
    </rPh>
    <phoneticPr fontId="1"/>
  </si>
  <si>
    <t>件名：図書館及び学校図書管理システム賃貸借</t>
  </si>
  <si>
    <t>提案価格合計（５年間）（税抜き）</t>
    <rPh sb="0" eb="2">
      <t>テイアン</t>
    </rPh>
    <rPh sb="2" eb="4">
      <t>カカク</t>
    </rPh>
    <rPh sb="4" eb="6">
      <t>ゴウケイ</t>
    </rPh>
    <rPh sb="8" eb="10">
      <t>ネンカン</t>
    </rPh>
    <rPh sb="12" eb="13">
      <t>ゼイ</t>
    </rPh>
    <rPh sb="13" eb="14">
      <t>ヌ</t>
    </rPh>
    <phoneticPr fontId="1"/>
  </si>
  <si>
    <t>提案価格合計（５年間）（税込み）</t>
    <rPh sb="0" eb="2">
      <t>テイアン</t>
    </rPh>
    <rPh sb="2" eb="4">
      <t>カカク</t>
    </rPh>
    <rPh sb="4" eb="6">
      <t>ゴウケイ</t>
    </rPh>
    <rPh sb="8" eb="10">
      <t>ネンカン</t>
    </rPh>
    <rPh sb="12" eb="13">
      <t>ゼイ</t>
    </rPh>
    <rPh sb="13" eb="14">
      <t>コ</t>
    </rPh>
    <phoneticPr fontId="1"/>
  </si>
  <si>
    <t>に、記入してください</t>
    <rPh sb="2" eb="4">
      <t>キニュウ</t>
    </rPh>
    <phoneticPr fontId="1"/>
  </si>
  <si>
    <t>リース料率⇒</t>
    <rPh sb="3" eb="4">
      <t>リョウ</t>
    </rPh>
    <rPh sb="4" eb="5">
      <t>リツ</t>
    </rPh>
    <phoneticPr fontId="1"/>
  </si>
  <si>
    <t>（以下税別）</t>
    <rPh sb="1" eb="3">
      <t>イカ</t>
    </rPh>
    <rPh sb="3" eb="5">
      <t>ゼイベツ</t>
    </rPh>
    <phoneticPr fontId="1"/>
  </si>
  <si>
    <t>リース対象額</t>
    <rPh sb="3" eb="5">
      <t>タイショウ</t>
    </rPh>
    <rPh sb="5" eb="6">
      <t>ガク</t>
    </rPh>
    <phoneticPr fontId="1"/>
  </si>
  <si>
    <t>賃貸借費用</t>
    <rPh sb="0" eb="3">
      <t>チンタイシャク</t>
    </rPh>
    <rPh sb="3" eb="5">
      <t>ヒヨウ</t>
    </rPh>
    <phoneticPr fontId="1"/>
  </si>
  <si>
    <t>使用料・保守料</t>
    <rPh sb="0" eb="3">
      <t>シヨウリョウ</t>
    </rPh>
    <rPh sb="4" eb="6">
      <t>ホシュ</t>
    </rPh>
    <rPh sb="6" eb="7">
      <t>リョウ</t>
    </rPh>
    <phoneticPr fontId="1"/>
  </si>
  <si>
    <t>金額</t>
    <rPh sb="0" eb="2">
      <t>キンガク</t>
    </rPh>
    <phoneticPr fontId="1"/>
  </si>
  <si>
    <t>月額</t>
    <rPh sb="0" eb="1">
      <t>ツキ</t>
    </rPh>
    <rPh sb="1" eb="2">
      <t>ガク</t>
    </rPh>
    <phoneticPr fontId="1"/>
  </si>
  <si>
    <t>5年計</t>
    <rPh sb="1" eb="2">
      <t>ネン</t>
    </rPh>
    <rPh sb="2" eb="3">
      <t>ケイ</t>
    </rPh>
    <phoneticPr fontId="1"/>
  </si>
  <si>
    <t>年額</t>
    <rPh sb="0" eb="2">
      <t>ネンガク</t>
    </rPh>
    <phoneticPr fontId="1"/>
  </si>
  <si>
    <t>5年計</t>
  </si>
  <si>
    <t>A</t>
    <phoneticPr fontId="1"/>
  </si>
  <si>
    <t>公立図書館</t>
    <rPh sb="0" eb="2">
      <t>コウリツ</t>
    </rPh>
    <rPh sb="2" eb="5">
      <t>トショカン</t>
    </rPh>
    <phoneticPr fontId="1"/>
  </si>
  <si>
    <t>図書館システム</t>
    <rPh sb="0" eb="3">
      <t>トショカン</t>
    </rPh>
    <phoneticPr fontId="1"/>
  </si>
  <si>
    <t>ＯＰＡＣ端末</t>
    <rPh sb="3" eb="5">
      <t>タンマツ</t>
    </rPh>
    <phoneticPr fontId="1"/>
  </si>
  <si>
    <t>ネットワーク機器</t>
    <rPh sb="6" eb="8">
      <t>キキ</t>
    </rPh>
    <phoneticPr fontId="1"/>
  </si>
  <si>
    <t>NAS</t>
    <phoneticPr fontId="1"/>
  </si>
  <si>
    <t>導入作業</t>
    <rPh sb="0" eb="2">
      <t>ドウニュウ</t>
    </rPh>
    <rPh sb="2" eb="4">
      <t>サギョウ</t>
    </rPh>
    <phoneticPr fontId="1"/>
  </si>
  <si>
    <t>その他（　　　　）</t>
    <rPh sb="2" eb="3">
      <t>タ</t>
    </rPh>
    <phoneticPr fontId="1"/>
  </si>
  <si>
    <t>小計</t>
    <rPh sb="0" eb="2">
      <t>ショウケイ</t>
    </rPh>
    <phoneticPr fontId="1"/>
  </si>
  <si>
    <t>B</t>
    <phoneticPr fontId="1"/>
  </si>
  <si>
    <t>学校図書館</t>
    <rPh sb="0" eb="2">
      <t>ガッコウ</t>
    </rPh>
    <rPh sb="2" eb="5">
      <t>トショカン</t>
    </rPh>
    <phoneticPr fontId="1"/>
  </si>
  <si>
    <t>学校用端末</t>
    <rPh sb="0" eb="2">
      <t>ガッコウ</t>
    </rPh>
    <rPh sb="2" eb="3">
      <t>ヨウ</t>
    </rPh>
    <rPh sb="3" eb="5">
      <t>タンマツ</t>
    </rPh>
    <phoneticPr fontId="1"/>
  </si>
  <si>
    <t>学校用端末ソフトウェア</t>
    <rPh sb="0" eb="2">
      <t>ガッコウ</t>
    </rPh>
    <rPh sb="2" eb="3">
      <t>ヨウ</t>
    </rPh>
    <rPh sb="3" eb="5">
      <t>タンマツ</t>
    </rPh>
    <phoneticPr fontId="1"/>
  </si>
  <si>
    <t>C</t>
    <phoneticPr fontId="1"/>
  </si>
  <si>
    <t>合計</t>
    <rPh sb="0" eb="2">
      <t>ゴウケイ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</si>
  <si>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</si>
  <si>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消費税額等</t>
    <rPh sb="0" eb="3">
      <t>ショウヒゼイ</t>
    </rPh>
    <rPh sb="3" eb="4">
      <t>ガク</t>
    </rPh>
    <rPh sb="4" eb="5">
      <t>トウ</t>
    </rPh>
    <phoneticPr fontId="1"/>
  </si>
  <si>
    <t>様式6</t>
    <rPh sb="0" eb="2">
      <t>ヨウシキ</t>
    </rPh>
    <phoneticPr fontId="1"/>
  </si>
  <si>
    <t>カウンター用端末</t>
    <rPh sb="5" eb="6">
      <t>ヨウ</t>
    </rPh>
    <rPh sb="6" eb="8">
      <t>タンマツ</t>
    </rPh>
    <phoneticPr fontId="1"/>
  </si>
  <si>
    <t>インターネット用端末
データベース検索用端末</t>
    <rPh sb="7" eb="8">
      <t>ヨウ</t>
    </rPh>
    <rPh sb="8" eb="10">
      <t>タンマツ</t>
    </rPh>
    <rPh sb="17" eb="20">
      <t>ケンサクヨウ</t>
    </rPh>
    <rPh sb="20" eb="22">
      <t>タンマツ</t>
    </rPh>
    <phoneticPr fontId="1"/>
  </si>
  <si>
    <t>事務室用端末</t>
    <rPh sb="0" eb="3">
      <t>ジムシツ</t>
    </rPh>
    <rPh sb="3" eb="4">
      <t>ヨウ</t>
    </rPh>
    <rPh sb="4" eb="6">
      <t>タンマツ</t>
    </rPh>
    <phoneticPr fontId="1"/>
  </si>
  <si>
    <t>自動貸出用端末</t>
    <rPh sb="0" eb="2">
      <t>ジドウ</t>
    </rPh>
    <rPh sb="2" eb="4">
      <t>カシダシ</t>
    </rPh>
    <rPh sb="4" eb="5">
      <t>ヨウ</t>
    </rPh>
    <rPh sb="5" eb="7">
      <t>タンマツ</t>
    </rPh>
    <phoneticPr fontId="1"/>
  </si>
  <si>
    <t>ゲート監視端末</t>
    <rPh sb="3" eb="7">
      <t>カンシタンマツ</t>
    </rPh>
    <phoneticPr fontId="1"/>
  </si>
  <si>
    <t>インターネット端末管理用端末</t>
    <rPh sb="7" eb="12">
      <t>タンマツカンリヨウ</t>
    </rPh>
    <rPh sb="12" eb="14">
      <t>タンマツ</t>
    </rPh>
    <phoneticPr fontId="1"/>
  </si>
  <si>
    <t>読書記録記帳印刷機</t>
    <rPh sb="0" eb="2">
      <t>ドクショ</t>
    </rPh>
    <rPh sb="2" eb="6">
      <t>キロクキチョウ</t>
    </rPh>
    <rPh sb="6" eb="9">
      <t>インサツキ</t>
    </rPh>
    <phoneticPr fontId="1"/>
  </si>
  <si>
    <t>ハンディターミナル</t>
    <phoneticPr fontId="1"/>
  </si>
  <si>
    <t>カラーレーザープリンタ</t>
    <phoneticPr fontId="1"/>
  </si>
  <si>
    <t>モノクロレーザープリンタ</t>
    <phoneticPr fontId="1"/>
  </si>
  <si>
    <t>セキュリティゲート</t>
    <phoneticPr fontId="1"/>
  </si>
  <si>
    <t>ソフトウエア</t>
    <phoneticPr fontId="1"/>
  </si>
  <si>
    <t>学校用モノクロプリンタ</t>
    <rPh sb="0" eb="3">
      <t>ガッコウヨウ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</si>
</sst>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&quot;-&quot;;[Red]&quot;¥&quot;\-#,##0&quot;-&quot;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medium">
        <color auto="1"/>
      </right>
      <top/>
      <bottom style="hair">
        <color auto="1"/>
      </bottom>
      <diagonal style="hair">
        <color auto="1"/>
      </diagonal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8" fontId="3" fillId="0" borderId="0" xfId="1" applyFont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1" xfId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38" fontId="3" fillId="2" borderId="26" xfId="1" applyFont="1" applyFill="1" applyBorder="1" applyAlignment="1">
      <alignment vertical="center"/>
    </xf>
    <xf numFmtId="38" fontId="3" fillId="2" borderId="27" xfId="1" applyFont="1" applyFill="1" applyBorder="1" applyAlignment="1">
      <alignment vertical="center"/>
    </xf>
    <xf numFmtId="38" fontId="3" fillId="2" borderId="29" xfId="1" applyFont="1" applyFill="1" applyBorder="1" applyAlignment="1">
      <alignment vertical="center"/>
    </xf>
    <xf numFmtId="38" fontId="3" fillId="2" borderId="30" xfId="1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38" fontId="3" fillId="2" borderId="32" xfId="1" applyFont="1" applyFill="1" applyBorder="1" applyAlignment="1">
      <alignment vertical="center"/>
    </xf>
    <xf numFmtId="38" fontId="3" fillId="2" borderId="33" xfId="1" applyFont="1" applyFill="1" applyBorder="1" applyAlignment="1">
      <alignment vertical="center"/>
    </xf>
    <xf numFmtId="38" fontId="3" fillId="2" borderId="35" xfId="1" applyFont="1" applyFill="1" applyBorder="1" applyAlignment="1">
      <alignment vertical="center"/>
    </xf>
    <xf numFmtId="38" fontId="3" fillId="2" borderId="36" xfId="1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38" fontId="3" fillId="0" borderId="32" xfId="1" applyFont="1" applyBorder="1" applyAlignment="1">
      <alignment horizontal="center" vertical="center" wrapText="1"/>
    </xf>
    <xf numFmtId="38" fontId="3" fillId="0" borderId="33" xfId="1" applyFont="1" applyBorder="1" applyAlignment="1">
      <alignment horizontal="center" vertical="center" wrapText="1"/>
    </xf>
    <xf numFmtId="38" fontId="3" fillId="0" borderId="35" xfId="1" applyFont="1" applyBorder="1" applyAlignment="1">
      <alignment horizontal="center" vertical="center" wrapText="1"/>
    </xf>
    <xf numFmtId="38" fontId="3" fillId="0" borderId="36" xfId="1" applyFont="1" applyBorder="1" applyAlignment="1">
      <alignment horizontal="center" vertical="center" wrapText="1"/>
    </xf>
    <xf numFmtId="38" fontId="3" fillId="0" borderId="34" xfId="1" applyFont="1" applyBorder="1" applyAlignment="1">
      <alignment horizontal="center" vertical="center" wrapText="1"/>
    </xf>
    <xf numFmtId="38" fontId="3" fillId="3" borderId="15" xfId="1" applyFont="1" applyFill="1" applyBorder="1" applyAlignment="1">
      <alignment vertical="center"/>
    </xf>
    <xf numFmtId="38" fontId="3" fillId="3" borderId="3" xfId="1" applyFont="1" applyFill="1" applyBorder="1" applyAlignment="1">
      <alignment vertical="center"/>
    </xf>
    <xf numFmtId="38" fontId="3" fillId="3" borderId="19" xfId="1" applyFont="1" applyFill="1" applyBorder="1" applyAlignment="1">
      <alignment vertical="center"/>
    </xf>
    <xf numFmtId="38" fontId="3" fillId="3" borderId="17" xfId="1" applyFont="1" applyFill="1" applyBorder="1" applyAlignment="1">
      <alignment vertical="center"/>
    </xf>
    <xf numFmtId="38" fontId="3" fillId="3" borderId="20" xfId="1" applyFont="1" applyFill="1" applyBorder="1" applyAlignment="1">
      <alignment vertical="center"/>
    </xf>
    <xf numFmtId="38" fontId="3" fillId="3" borderId="7" xfId="1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38" fontId="4" fillId="4" borderId="15" xfId="1" applyFont="1" applyFill="1" applyBorder="1" applyAlignment="1">
      <alignment vertical="center"/>
    </xf>
    <xf numFmtId="38" fontId="4" fillId="4" borderId="16" xfId="1" applyFont="1" applyFill="1" applyBorder="1" applyAlignment="1">
      <alignment vertical="center"/>
    </xf>
    <xf numFmtId="38" fontId="4" fillId="4" borderId="18" xfId="1" applyFont="1" applyFill="1" applyBorder="1" applyAlignment="1">
      <alignment vertical="center"/>
    </xf>
    <xf numFmtId="38" fontId="4" fillId="4" borderId="19" xfId="1" applyFont="1" applyFill="1" applyBorder="1" applyAlignment="1">
      <alignment vertical="center"/>
    </xf>
    <xf numFmtId="38" fontId="4" fillId="4" borderId="17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38" fontId="4" fillId="4" borderId="1" xfId="1" applyFont="1" applyFill="1" applyBorder="1" applyAlignment="1">
      <alignment vertical="center"/>
    </xf>
    <xf numFmtId="38" fontId="4" fillId="4" borderId="2" xfId="1" applyFont="1" applyFill="1" applyBorder="1" applyAlignment="1">
      <alignment vertical="center"/>
    </xf>
    <xf numFmtId="38" fontId="4" fillId="4" borderId="31" xfId="1" applyFont="1" applyFill="1" applyBorder="1" applyAlignment="1">
      <alignment vertical="center"/>
    </xf>
    <xf numFmtId="38" fontId="4" fillId="4" borderId="10" xfId="1" applyFont="1" applyFill="1" applyBorder="1" applyAlignment="1">
      <alignment vertical="center"/>
    </xf>
    <xf numFmtId="38" fontId="4" fillId="4" borderId="6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38" fontId="3" fillId="0" borderId="18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38" fontId="4" fillId="4" borderId="11" xfId="1" applyFont="1" applyFill="1" applyBorder="1" applyAlignment="1">
      <alignment vertical="center"/>
    </xf>
    <xf numFmtId="38" fontId="4" fillId="4" borderId="12" xfId="1" applyFont="1" applyFill="1" applyBorder="1" applyAlignment="1">
      <alignment vertical="center"/>
    </xf>
    <xf numFmtId="38" fontId="4" fillId="4" borderId="14" xfId="1" applyFont="1" applyFill="1" applyBorder="1" applyAlignment="1">
      <alignment vertical="center"/>
    </xf>
    <xf numFmtId="38" fontId="4" fillId="4" borderId="21" xfId="1" applyFont="1" applyFill="1" applyBorder="1" applyAlignment="1">
      <alignment vertical="center"/>
    </xf>
    <xf numFmtId="10" fontId="3" fillId="3" borderId="0" xfId="2" applyNumberFormat="1" applyFont="1" applyFill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37" xfId="1" applyFont="1" applyBorder="1" applyAlignment="1">
      <alignment vertical="center"/>
    </xf>
    <xf numFmtId="38" fontId="3" fillId="0" borderId="37" xfId="1" applyFont="1" applyBorder="1" applyAlignment="1">
      <alignment horizontal="right" vertical="center"/>
    </xf>
    <xf numFmtId="38" fontId="3" fillId="3" borderId="39" xfId="1" applyFont="1" applyFill="1" applyBorder="1" applyAlignment="1">
      <alignment vertical="center"/>
    </xf>
    <xf numFmtId="38" fontId="3" fillId="0" borderId="0" xfId="1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shrinkToFit="1"/>
    </xf>
    <xf numFmtId="176" fontId="3" fillId="0" borderId="0" xfId="1" applyNumberFormat="1" applyFont="1" applyAlignment="1">
      <alignment horizontal="right" vertical="center"/>
    </xf>
    <xf numFmtId="177" fontId="5" fillId="4" borderId="37" xfId="1" applyNumberFormat="1" applyFont="1" applyFill="1" applyBorder="1" applyAlignment="1">
      <alignment horizontal="right" vertical="center"/>
    </xf>
    <xf numFmtId="177" fontId="5" fillId="4" borderId="38" xfId="1" applyNumberFormat="1" applyFont="1" applyFill="1" applyBorder="1" applyAlignment="1">
      <alignment horizontal="right" vertical="center"/>
    </xf>
    <xf numFmtId="0" fontId="5" fillId="4" borderId="38" xfId="0" applyFont="1" applyFill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8"/>
  <sheetViews>
    <sheetView showGridLines="0" tabSelected="1" zoomScale="70" zoomScaleNormal="70" workbookViewId="0">
      <selection activeCell="K14" sqref="K14"/>
    </sheetView>
  </sheetViews>
  <sheetFormatPr defaultColWidth="8.69921875" defaultRowHeight="21.6" customHeight="1" x14ac:dyDescent="0.45"/>
  <cols>
    <col min="1" max="1" width="2.8984375" style="1" customWidth="1"/>
    <col min="2" max="2" width="2.59765625" style="1" bestFit="1" customWidth="1"/>
    <col min="3" max="3" width="3.59765625" style="1" bestFit="1" customWidth="1"/>
    <col min="4" max="4" width="22.09765625" style="1" bestFit="1" customWidth="1"/>
    <col min="5" max="5" width="14.09765625" style="2" bestFit="1" customWidth="1"/>
    <col min="6" max="6" width="10.59765625" style="2" customWidth="1"/>
    <col min="7" max="7" width="14.09765625" style="2" bestFit="1" customWidth="1"/>
    <col min="8" max="8" width="10.3984375" style="2" bestFit="1" customWidth="1"/>
    <col min="9" max="9" width="9.59765625" style="2" customWidth="1"/>
    <col min="10" max="10" width="14.09765625" style="2" bestFit="1" customWidth="1"/>
    <col min="11" max="11" width="3.09765625" style="2" customWidth="1"/>
    <col min="12" max="16384" width="8.69921875" style="1"/>
  </cols>
  <sheetData>
    <row r="1" spans="2:10" ht="21.6" customHeight="1" x14ac:dyDescent="0.45">
      <c r="B1" s="1" t="s">
        <v>37</v>
      </c>
      <c r="I1" s="93" t="s">
        <v>35</v>
      </c>
      <c r="J1" s="93"/>
    </row>
    <row r="2" spans="2:10" ht="21.6" customHeight="1" x14ac:dyDescent="0.45">
      <c r="B2" s="101" t="s">
        <v>0</v>
      </c>
      <c r="C2" s="101"/>
      <c r="D2" s="101"/>
      <c r="E2" s="101"/>
      <c r="F2" s="101"/>
      <c r="G2" s="101"/>
      <c r="H2" s="101"/>
      <c r="I2" s="101"/>
      <c r="J2" s="101"/>
    </row>
    <row r="3" spans="2:10" ht="21.6" customHeight="1" x14ac:dyDescent="0.45">
      <c r="C3" s="1" t="s">
        <v>1</v>
      </c>
    </row>
    <row r="5" spans="2:10" ht="21.6" customHeight="1" x14ac:dyDescent="0.45">
      <c r="G5" s="2" t="s">
        <v>2</v>
      </c>
      <c r="H5" s="86"/>
      <c r="I5" s="86"/>
      <c r="J5" s="86"/>
    </row>
    <row r="6" spans="2:10" ht="21.6" customHeight="1" x14ac:dyDescent="0.45">
      <c r="G6" s="2" t="s">
        <v>3</v>
      </c>
      <c r="H6" s="86"/>
      <c r="I6" s="86"/>
      <c r="J6" s="86"/>
    </row>
    <row r="7" spans="2:10" ht="21.6" customHeight="1" x14ac:dyDescent="0.45">
      <c r="G7" s="2" t="s">
        <v>4</v>
      </c>
      <c r="H7" s="87"/>
      <c r="I7" s="87"/>
      <c r="J7" s="88" t="s">
        <v>5</v>
      </c>
    </row>
    <row r="8" spans="2:10" ht="21.6" customHeight="1" x14ac:dyDescent="0.45">
      <c r="J8" s="85"/>
    </row>
    <row r="9" spans="2:10" ht="21.6" customHeight="1" x14ac:dyDescent="0.45">
      <c r="B9" s="10"/>
      <c r="C9" s="10" t="s">
        <v>6</v>
      </c>
      <c r="D9" s="10"/>
      <c r="E9" s="11"/>
      <c r="F9" s="11"/>
      <c r="G9" s="11"/>
      <c r="H9" s="11"/>
      <c r="J9" s="85"/>
    </row>
    <row r="10" spans="2:10" ht="21.6" customHeight="1" x14ac:dyDescent="0.45">
      <c r="B10" s="10"/>
      <c r="C10" s="10"/>
      <c r="D10" s="10"/>
      <c r="E10" s="11"/>
      <c r="F10" s="11"/>
      <c r="G10" s="11"/>
      <c r="H10" s="11"/>
      <c r="J10" s="85"/>
    </row>
    <row r="11" spans="2:10" s="10" customFormat="1" ht="21.6" customHeight="1" x14ac:dyDescent="0.45">
      <c r="B11" s="100" t="s">
        <v>7</v>
      </c>
      <c r="C11" s="100"/>
      <c r="D11" s="100"/>
      <c r="E11" s="100"/>
      <c r="F11" s="94">
        <f>G47+J47</f>
        <v>0</v>
      </c>
      <c r="G11" s="94"/>
      <c r="H11" s="11"/>
    </row>
    <row r="12" spans="2:10" s="10" customFormat="1" ht="21.6" customHeight="1" x14ac:dyDescent="0.45">
      <c r="B12" s="96" t="s">
        <v>36</v>
      </c>
      <c r="C12" s="96"/>
      <c r="D12" s="96"/>
      <c r="E12" s="96"/>
      <c r="F12" s="95">
        <f>F11*10%</f>
        <v>0</v>
      </c>
      <c r="G12" s="95"/>
      <c r="H12" s="11"/>
    </row>
    <row r="13" spans="2:10" s="10" customFormat="1" ht="21.6" customHeight="1" x14ac:dyDescent="0.45">
      <c r="B13" s="96" t="s">
        <v>8</v>
      </c>
      <c r="C13" s="96"/>
      <c r="D13" s="96"/>
      <c r="E13" s="96"/>
      <c r="F13" s="95">
        <f>SUM(F11:J12)</f>
        <v>0</v>
      </c>
      <c r="G13" s="95"/>
      <c r="H13" s="11"/>
    </row>
    <row r="14" spans="2:10" ht="21.6" customHeight="1" x14ac:dyDescent="0.45">
      <c r="J14" s="85"/>
    </row>
    <row r="15" spans="2:10" ht="21.6" customHeight="1" x14ac:dyDescent="0.45">
      <c r="E15" s="89"/>
      <c r="F15" s="2" t="s">
        <v>9</v>
      </c>
    </row>
    <row r="16" spans="2:10" ht="21.6" customHeight="1" thickBot="1" x14ac:dyDescent="0.35">
      <c r="E16" s="3" t="s">
        <v>10</v>
      </c>
      <c r="F16" s="84"/>
      <c r="J16" s="90" t="s">
        <v>11</v>
      </c>
    </row>
    <row r="17" spans="2:11" s="12" customFormat="1" ht="21.6" customHeight="1" x14ac:dyDescent="0.45">
      <c r="B17" s="13"/>
      <c r="C17" s="14"/>
      <c r="D17" s="16"/>
      <c r="E17" s="19" t="s">
        <v>12</v>
      </c>
      <c r="F17" s="99" t="s">
        <v>13</v>
      </c>
      <c r="G17" s="98"/>
      <c r="H17" s="97" t="s">
        <v>14</v>
      </c>
      <c r="I17" s="97"/>
      <c r="J17" s="98"/>
      <c r="K17" s="15"/>
    </row>
    <row r="18" spans="2:11" s="4" customFormat="1" ht="21.6" customHeight="1" thickBot="1" x14ac:dyDescent="0.5">
      <c r="B18" s="41"/>
      <c r="C18" s="42"/>
      <c r="D18" s="43"/>
      <c r="E18" s="44" t="s">
        <v>15</v>
      </c>
      <c r="F18" s="45" t="s">
        <v>16</v>
      </c>
      <c r="G18" s="46" t="s">
        <v>17</v>
      </c>
      <c r="H18" s="47" t="s">
        <v>16</v>
      </c>
      <c r="I18" s="48" t="s">
        <v>18</v>
      </c>
      <c r="J18" s="46" t="s">
        <v>19</v>
      </c>
      <c r="K18" s="5"/>
    </row>
    <row r="19" spans="2:11" s="26" customFormat="1" ht="21.6" customHeight="1" x14ac:dyDescent="0.45">
      <c r="B19" s="55" t="s">
        <v>20</v>
      </c>
      <c r="C19" s="56" t="s">
        <v>21</v>
      </c>
      <c r="D19" s="57"/>
      <c r="E19" s="58"/>
      <c r="F19" s="59"/>
      <c r="G19" s="60"/>
      <c r="H19" s="61"/>
      <c r="I19" s="62"/>
      <c r="J19" s="60"/>
      <c r="K19" s="25"/>
    </row>
    <row r="20" spans="2:11" ht="21.6" customHeight="1" x14ac:dyDescent="0.45">
      <c r="B20" s="8"/>
      <c r="C20" s="9">
        <v>1</v>
      </c>
      <c r="D20" s="17" t="s">
        <v>22</v>
      </c>
      <c r="E20" s="49"/>
      <c r="F20" s="71"/>
      <c r="G20" s="72"/>
      <c r="H20" s="51"/>
      <c r="I20" s="52"/>
      <c r="J20" s="75">
        <f>(H20*60)+(I20*5)</f>
        <v>0</v>
      </c>
    </row>
    <row r="21" spans="2:11" ht="21.6" customHeight="1" x14ac:dyDescent="0.45">
      <c r="B21" s="6"/>
      <c r="C21" s="7">
        <f>C20+1</f>
        <v>2</v>
      </c>
      <c r="D21" s="18" t="s">
        <v>38</v>
      </c>
      <c r="E21" s="50"/>
      <c r="F21" s="73"/>
      <c r="G21" s="74"/>
      <c r="H21" s="53"/>
      <c r="I21" s="54"/>
      <c r="J21" s="76">
        <f t="shared" ref="J21:J45" si="0">(H21*60)+(I21*5)</f>
        <v>0</v>
      </c>
    </row>
    <row r="22" spans="2:11" ht="21.6" customHeight="1" x14ac:dyDescent="0.45">
      <c r="B22" s="6"/>
      <c r="C22" s="7">
        <f t="shared" ref="C22:C34" si="1">C21+1</f>
        <v>3</v>
      </c>
      <c r="D22" s="18" t="s">
        <v>23</v>
      </c>
      <c r="E22" s="50"/>
      <c r="F22" s="73"/>
      <c r="G22" s="74"/>
      <c r="H22" s="53"/>
      <c r="I22" s="54"/>
      <c r="J22" s="76">
        <f>(H22*60)+(I22*5)</f>
        <v>0</v>
      </c>
    </row>
    <row r="23" spans="2:11" ht="30" x14ac:dyDescent="0.45">
      <c r="B23" s="6"/>
      <c r="C23" s="7">
        <f t="shared" si="1"/>
        <v>4</v>
      </c>
      <c r="D23" s="91" t="s">
        <v>39</v>
      </c>
      <c r="E23" s="50"/>
      <c r="F23" s="73"/>
      <c r="G23" s="74"/>
      <c r="H23" s="53"/>
      <c r="I23" s="54"/>
      <c r="J23" s="76">
        <f t="shared" si="0"/>
        <v>0</v>
      </c>
    </row>
    <row r="24" spans="2:11" ht="21.6" customHeight="1" x14ac:dyDescent="0.45">
      <c r="B24" s="6"/>
      <c r="C24" s="7">
        <f t="shared" si="1"/>
        <v>5</v>
      </c>
      <c r="D24" s="18" t="s">
        <v>40</v>
      </c>
      <c r="E24" s="50"/>
      <c r="F24" s="73"/>
      <c r="G24" s="74"/>
      <c r="H24" s="53"/>
      <c r="I24" s="54"/>
      <c r="J24" s="76">
        <f t="shared" si="0"/>
        <v>0</v>
      </c>
    </row>
    <row r="25" spans="2:11" ht="21.6" customHeight="1" x14ac:dyDescent="0.45">
      <c r="B25" s="6"/>
      <c r="C25" s="7">
        <f t="shared" si="1"/>
        <v>6</v>
      </c>
      <c r="D25" s="18" t="s">
        <v>41</v>
      </c>
      <c r="E25" s="50"/>
      <c r="F25" s="73"/>
      <c r="G25" s="74"/>
      <c r="H25" s="53"/>
      <c r="I25" s="54"/>
      <c r="J25" s="76">
        <f t="shared" si="0"/>
        <v>0</v>
      </c>
    </row>
    <row r="26" spans="2:11" ht="21.6" customHeight="1" x14ac:dyDescent="0.45">
      <c r="B26" s="6"/>
      <c r="C26" s="7">
        <v>7</v>
      </c>
      <c r="D26" s="18" t="s">
        <v>42</v>
      </c>
      <c r="E26" s="50"/>
      <c r="F26" s="73"/>
      <c r="G26" s="74"/>
      <c r="H26" s="53"/>
      <c r="I26" s="54"/>
      <c r="J26" s="76"/>
    </row>
    <row r="27" spans="2:11" ht="21.6" customHeight="1" x14ac:dyDescent="0.45">
      <c r="B27" s="6"/>
      <c r="C27" s="7">
        <v>8</v>
      </c>
      <c r="D27" s="92" t="s">
        <v>43</v>
      </c>
      <c r="E27" s="50"/>
      <c r="F27" s="73"/>
      <c r="G27" s="74"/>
      <c r="H27" s="53"/>
      <c r="I27" s="54"/>
      <c r="J27" s="76"/>
    </row>
    <row r="28" spans="2:11" ht="21.6" customHeight="1" x14ac:dyDescent="0.45">
      <c r="B28" s="6"/>
      <c r="C28" s="7">
        <f>C25+1</f>
        <v>7</v>
      </c>
      <c r="D28" s="18" t="s">
        <v>44</v>
      </c>
      <c r="E28" s="50"/>
      <c r="F28" s="73"/>
      <c r="G28" s="74"/>
      <c r="H28" s="53"/>
      <c r="I28" s="54"/>
      <c r="J28" s="76">
        <f t="shared" si="0"/>
        <v>0</v>
      </c>
    </row>
    <row r="29" spans="2:11" ht="21.6" customHeight="1" x14ac:dyDescent="0.45">
      <c r="B29" s="6"/>
      <c r="C29" s="7">
        <f t="shared" si="1"/>
        <v>8</v>
      </c>
      <c r="D29" s="18" t="s">
        <v>45</v>
      </c>
      <c r="E29" s="50"/>
      <c r="F29" s="73"/>
      <c r="G29" s="74"/>
      <c r="H29" s="53"/>
      <c r="I29" s="54"/>
      <c r="J29" s="76">
        <f t="shared" si="0"/>
        <v>0</v>
      </c>
    </row>
    <row r="30" spans="2:11" ht="21.6" customHeight="1" x14ac:dyDescent="0.45">
      <c r="B30" s="6"/>
      <c r="C30" s="7">
        <v>9</v>
      </c>
      <c r="D30" s="18" t="s">
        <v>46</v>
      </c>
      <c r="E30" s="50"/>
      <c r="F30" s="73"/>
      <c r="G30" s="74"/>
      <c r="H30" s="53"/>
      <c r="I30" s="54"/>
      <c r="J30" s="76">
        <f t="shared" si="0"/>
        <v>0</v>
      </c>
    </row>
    <row r="31" spans="2:11" ht="21.6" customHeight="1" x14ac:dyDescent="0.45">
      <c r="B31" s="6"/>
      <c r="C31" s="7">
        <v>10</v>
      </c>
      <c r="D31" s="18" t="s">
        <v>47</v>
      </c>
      <c r="E31" s="50"/>
      <c r="F31" s="73"/>
      <c r="G31" s="74"/>
      <c r="H31" s="53"/>
      <c r="I31" s="54"/>
      <c r="J31" s="76">
        <f t="shared" si="0"/>
        <v>0</v>
      </c>
    </row>
    <row r="32" spans="2:11" ht="21.6" customHeight="1" x14ac:dyDescent="0.45">
      <c r="B32" s="6"/>
      <c r="C32" s="7">
        <v>11</v>
      </c>
      <c r="D32" s="18" t="s">
        <v>25</v>
      </c>
      <c r="E32" s="50"/>
      <c r="F32" s="73"/>
      <c r="G32" s="74"/>
      <c r="H32" s="53"/>
      <c r="I32" s="54"/>
      <c r="J32" s="76">
        <f t="shared" si="0"/>
        <v>0</v>
      </c>
    </row>
    <row r="33" spans="2:11" ht="21.6" customHeight="1" x14ac:dyDescent="0.45">
      <c r="B33" s="6"/>
      <c r="C33" s="7">
        <f t="shared" si="1"/>
        <v>12</v>
      </c>
      <c r="D33" s="18" t="s">
        <v>48</v>
      </c>
      <c r="E33" s="50"/>
      <c r="F33" s="73"/>
      <c r="G33" s="74"/>
      <c r="H33" s="53"/>
      <c r="I33" s="54"/>
      <c r="J33" s="76">
        <f t="shared" si="0"/>
        <v>0</v>
      </c>
    </row>
    <row r="34" spans="2:11" ht="21.6" customHeight="1" x14ac:dyDescent="0.45">
      <c r="B34" s="6"/>
      <c r="C34" s="7">
        <f t="shared" si="1"/>
        <v>13</v>
      </c>
      <c r="D34" s="18" t="s">
        <v>24</v>
      </c>
      <c r="E34" s="50"/>
      <c r="F34" s="73"/>
      <c r="G34" s="74"/>
      <c r="H34" s="53"/>
      <c r="I34" s="54"/>
      <c r="J34" s="76">
        <f t="shared" si="0"/>
        <v>0</v>
      </c>
    </row>
    <row r="35" spans="2:11" ht="21.6" customHeight="1" x14ac:dyDescent="0.45">
      <c r="B35" s="6"/>
      <c r="C35" s="7">
        <v>14</v>
      </c>
      <c r="D35" s="18" t="s">
        <v>49</v>
      </c>
      <c r="E35" s="50"/>
      <c r="F35" s="73"/>
      <c r="G35" s="74"/>
      <c r="H35" s="53"/>
      <c r="I35" s="54"/>
      <c r="J35" s="76"/>
    </row>
    <row r="36" spans="2:11" ht="21.6" customHeight="1" x14ac:dyDescent="0.45">
      <c r="B36" s="6"/>
      <c r="C36" s="7">
        <v>15</v>
      </c>
      <c r="D36" s="18" t="s">
        <v>26</v>
      </c>
      <c r="E36" s="50"/>
      <c r="F36" s="73"/>
      <c r="G36" s="74"/>
      <c r="H36" s="53"/>
      <c r="I36" s="54"/>
      <c r="J36" s="76">
        <f t="shared" si="0"/>
        <v>0</v>
      </c>
    </row>
    <row r="37" spans="2:11" ht="21.6" customHeight="1" x14ac:dyDescent="0.45">
      <c r="B37" s="6"/>
      <c r="C37" s="7">
        <v>16</v>
      </c>
      <c r="D37" s="18" t="s">
        <v>27</v>
      </c>
      <c r="E37" s="50"/>
      <c r="F37" s="73"/>
      <c r="G37" s="74"/>
      <c r="H37" s="53"/>
      <c r="I37" s="54"/>
      <c r="J37" s="76">
        <f t="shared" si="0"/>
        <v>0</v>
      </c>
    </row>
    <row r="38" spans="2:11" ht="21.6" customHeight="1" thickBot="1" x14ac:dyDescent="0.5">
      <c r="B38" s="27"/>
      <c r="C38" s="28"/>
      <c r="D38" s="29" t="s">
        <v>28</v>
      </c>
      <c r="E38" s="30">
        <f>SUM(E20:E37)</f>
        <v>0</v>
      </c>
      <c r="F38" s="31">
        <f>ROUND(E38*$F$16,-1)</f>
        <v>0</v>
      </c>
      <c r="G38" s="32">
        <f>F38*60</f>
        <v>0</v>
      </c>
      <c r="H38" s="33">
        <f>SUM(H20:H37)</f>
        <v>0</v>
      </c>
      <c r="I38" s="31">
        <f t="shared" ref="I38" si="2">SUM(I20:I37)</f>
        <v>0</v>
      </c>
      <c r="J38" s="32">
        <f>SUM(J20:J37)</f>
        <v>0</v>
      </c>
    </row>
    <row r="39" spans="2:11" s="26" customFormat="1" ht="21.6" customHeight="1" x14ac:dyDescent="0.45">
      <c r="B39" s="63" t="s">
        <v>29</v>
      </c>
      <c r="C39" s="64" t="s">
        <v>30</v>
      </c>
      <c r="D39" s="65"/>
      <c r="E39" s="66"/>
      <c r="F39" s="67"/>
      <c r="G39" s="68"/>
      <c r="H39" s="69"/>
      <c r="I39" s="70"/>
      <c r="J39" s="68"/>
      <c r="K39" s="25"/>
    </row>
    <row r="40" spans="2:11" ht="21.6" customHeight="1" x14ac:dyDescent="0.45">
      <c r="B40" s="8"/>
      <c r="C40" s="9">
        <v>1</v>
      </c>
      <c r="D40" s="17" t="s">
        <v>22</v>
      </c>
      <c r="E40" s="49"/>
      <c r="F40" s="71"/>
      <c r="G40" s="72"/>
      <c r="H40" s="51"/>
      <c r="I40" s="52"/>
      <c r="J40" s="75">
        <f>(H40*60)+(I40*5)</f>
        <v>0</v>
      </c>
    </row>
    <row r="41" spans="2:11" ht="21.6" customHeight="1" x14ac:dyDescent="0.45">
      <c r="B41" s="8"/>
      <c r="C41" s="7">
        <f t="shared" ref="C41:C43" si="3">C40+1</f>
        <v>2</v>
      </c>
      <c r="D41" s="17" t="s">
        <v>31</v>
      </c>
      <c r="E41" s="49"/>
      <c r="F41" s="71"/>
      <c r="G41" s="72"/>
      <c r="H41" s="51"/>
      <c r="I41" s="52"/>
      <c r="J41" s="75">
        <f t="shared" si="0"/>
        <v>0</v>
      </c>
    </row>
    <row r="42" spans="2:11" ht="21.6" customHeight="1" x14ac:dyDescent="0.45">
      <c r="B42" s="6"/>
      <c r="C42" s="7">
        <f t="shared" si="3"/>
        <v>3</v>
      </c>
      <c r="D42" s="18" t="s">
        <v>50</v>
      </c>
      <c r="E42" s="50"/>
      <c r="F42" s="73"/>
      <c r="G42" s="74"/>
      <c r="H42" s="53"/>
      <c r="I42" s="54"/>
      <c r="J42" s="76">
        <f t="shared" si="0"/>
        <v>0</v>
      </c>
    </row>
    <row r="43" spans="2:11" ht="21.6" customHeight="1" x14ac:dyDescent="0.45">
      <c r="B43" s="6"/>
      <c r="C43" s="7">
        <f t="shared" si="3"/>
        <v>4</v>
      </c>
      <c r="D43" s="18" t="s">
        <v>32</v>
      </c>
      <c r="E43" s="50"/>
      <c r="F43" s="73"/>
      <c r="G43" s="74"/>
      <c r="H43" s="53"/>
      <c r="I43" s="54"/>
      <c r="J43" s="76">
        <f t="shared" si="0"/>
        <v>0</v>
      </c>
    </row>
    <row r="44" spans="2:11" ht="21.6" customHeight="1" x14ac:dyDescent="0.45">
      <c r="B44" s="6"/>
      <c r="C44" s="7">
        <f>C43+1</f>
        <v>5</v>
      </c>
      <c r="D44" s="18" t="s">
        <v>26</v>
      </c>
      <c r="E44" s="50"/>
      <c r="F44" s="73"/>
      <c r="G44" s="74"/>
      <c r="H44" s="53"/>
      <c r="I44" s="54"/>
      <c r="J44" s="76">
        <f t="shared" si="0"/>
        <v>0</v>
      </c>
    </row>
    <row r="45" spans="2:11" ht="21.6" customHeight="1" x14ac:dyDescent="0.45">
      <c r="B45" s="6"/>
      <c r="C45" s="7">
        <f t="shared" ref="C45" si="4">C44+1</f>
        <v>6</v>
      </c>
      <c r="D45" s="18" t="s">
        <v>27</v>
      </c>
      <c r="E45" s="50"/>
      <c r="F45" s="73"/>
      <c r="G45" s="74"/>
      <c r="H45" s="53"/>
      <c r="I45" s="54"/>
      <c r="J45" s="76">
        <f t="shared" si="0"/>
        <v>0</v>
      </c>
    </row>
    <row r="46" spans="2:11" ht="21.6" customHeight="1" thickBot="1" x14ac:dyDescent="0.5">
      <c r="B46" s="34"/>
      <c r="C46" s="35"/>
      <c r="D46" s="36" t="s">
        <v>28</v>
      </c>
      <c r="E46" s="37">
        <f>SUM(E40:E45)</f>
        <v>0</v>
      </c>
      <c r="F46" s="38">
        <f>ROUND(E46*$F$16,-1)</f>
        <v>0</v>
      </c>
      <c r="G46" s="39">
        <f>F46*60</f>
        <v>0</v>
      </c>
      <c r="H46" s="40">
        <f>SUM(H40:H45)</f>
        <v>0</v>
      </c>
      <c r="I46" s="38">
        <f>SUM(I40:I45)</f>
        <v>0</v>
      </c>
      <c r="J46" s="39">
        <f>SUM(J40:J45)</f>
        <v>0</v>
      </c>
    </row>
    <row r="47" spans="2:11" s="24" customFormat="1" ht="43.2" customHeight="1" thickBot="1" x14ac:dyDescent="0.5">
      <c r="B47" s="77" t="s">
        <v>33</v>
      </c>
      <c r="C47" s="78"/>
      <c r="D47" s="79" t="s">
        <v>34</v>
      </c>
      <c r="E47" s="80">
        <f t="shared" ref="E47:J47" si="5">E38+E46</f>
        <v>0</v>
      </c>
      <c r="F47" s="81">
        <f t="shared" si="5"/>
        <v>0</v>
      </c>
      <c r="G47" s="82">
        <f t="shared" si="5"/>
        <v>0</v>
      </c>
      <c r="H47" s="83">
        <f t="shared" si="5"/>
        <v>0</v>
      </c>
      <c r="I47" s="81">
        <f t="shared" si="5"/>
        <v>0</v>
      </c>
      <c r="J47" s="82">
        <f t="shared" si="5"/>
        <v>0</v>
      </c>
      <c r="K47" s="23"/>
    </row>
    <row r="48" spans="2:11" s="20" customFormat="1" ht="21.6" customHeight="1" x14ac:dyDescent="0.45">
      <c r="E48" s="21"/>
      <c r="F48" s="22"/>
      <c r="G48" s="21"/>
      <c r="H48" s="22"/>
      <c r="I48" s="22"/>
      <c r="J48" s="21"/>
      <c r="K48" s="22"/>
    </row>
  </sheetData>
  <mergeCells count="10">
    <mergeCell ref="H17:J17"/>
    <mergeCell ref="F17:G17"/>
    <mergeCell ref="B11:E11"/>
    <mergeCell ref="B12:E12"/>
    <mergeCell ref="B2:J2"/>
    <mergeCell ref="I1:J1"/>
    <mergeCell ref="F11:G11"/>
    <mergeCell ref="F12:G12"/>
    <mergeCell ref="F13:G13"/>
    <mergeCell ref="B13:E13"/>
  </mergeCells>
  <phoneticPr fontId="1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2026-01-04T02:00:45Z</dcterms:created>
  <dcterms:modified xsi:type="dcterms:W3CDTF">2026-01-04T02:00:54Z</dcterms:modified>
  <cp:category/>
  <cp:contentStatus/>
</cp:coreProperties>
</file>